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-105" yWindow="-105" windowWidth="19425" windowHeight="10425"/>
  </bookViews>
  <sheets>
    <sheet name="leggimi" sheetId="10" r:id="rId1"/>
    <sheet name="Flussi SIECIC" sheetId="6" r:id="rId2"/>
    <sheet name="Variazione pendenti SIECIC" sheetId="7" r:id="rId3"/>
    <sheet name="Stratigrafia pendenti SIECIC" sheetId="9" r:id="rId4"/>
  </sheets>
  <definedNames>
    <definedName name="_xlnm._FilterDatabase" localSheetId="1" hidden="1">'Flussi SIECIC'!$A$6:$B$6</definedName>
    <definedName name="_xlnm._FilterDatabase" localSheetId="2" hidden="1">'Variazione pendenti SIECIC'!$A$6:$F$6</definedName>
    <definedName name="_xlnm.Print_Area" localSheetId="1">'Flussi SIECIC'!$A$2:$B$134</definedName>
    <definedName name="_xlnm.Print_Area" localSheetId="2">'Variazione pendenti SIECIC'!$A$2:$F$24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6" l="1"/>
  <c r="G116" i="6"/>
  <c r="H102" i="6"/>
  <c r="H73" i="6"/>
  <c r="G73" i="6"/>
  <c r="H44" i="6"/>
  <c r="G44" i="6"/>
  <c r="G18" i="6"/>
  <c r="H130" i="6"/>
  <c r="G130" i="6"/>
  <c r="G102" i="6"/>
  <c r="H87" i="6"/>
  <c r="G87" i="6"/>
  <c r="H58" i="6"/>
  <c r="G58" i="6"/>
  <c r="H32" i="6"/>
  <c r="G32" i="6"/>
  <c r="H18" i="6"/>
  <c r="F130" i="6"/>
  <c r="E130" i="6"/>
  <c r="F116" i="6"/>
  <c r="E116" i="6"/>
  <c r="E118" i="6" s="1"/>
  <c r="F102" i="6"/>
  <c r="E102" i="6"/>
  <c r="E104" i="6" s="1"/>
  <c r="F87" i="6"/>
  <c r="E87" i="6"/>
  <c r="E89" i="6" s="1"/>
  <c r="F73" i="6"/>
  <c r="E73" i="6"/>
  <c r="F58" i="6"/>
  <c r="E58" i="6"/>
  <c r="E60" i="6" s="1"/>
  <c r="F44" i="6"/>
  <c r="E44" i="6"/>
  <c r="E46" i="6" s="1"/>
  <c r="F32" i="6"/>
  <c r="E32" i="6"/>
  <c r="E34" i="6" s="1"/>
  <c r="F18" i="6"/>
  <c r="E18" i="6"/>
  <c r="D130" i="6"/>
  <c r="C130" i="6"/>
  <c r="C132" i="6" s="1"/>
  <c r="D116" i="6"/>
  <c r="C116" i="6"/>
  <c r="D102" i="6"/>
  <c r="C102" i="6"/>
  <c r="C104" i="6" s="1"/>
  <c r="D87" i="6"/>
  <c r="C87" i="6"/>
  <c r="D73" i="6"/>
  <c r="C73" i="6"/>
  <c r="C75" i="6" s="1"/>
  <c r="D58" i="6"/>
  <c r="C58" i="6"/>
  <c r="D44" i="6"/>
  <c r="C44" i="6"/>
  <c r="C46" i="6" s="1"/>
  <c r="D32" i="6"/>
  <c r="C32" i="6"/>
  <c r="D18" i="6"/>
  <c r="C18" i="6"/>
  <c r="C20" i="6" s="1"/>
  <c r="F23" i="7"/>
  <c r="F21" i="7"/>
  <c r="F19" i="7"/>
  <c r="F17" i="7"/>
  <c r="F15" i="7"/>
  <c r="F13" i="7"/>
  <c r="F11" i="7"/>
  <c r="F9" i="7"/>
  <c r="F7" i="7"/>
  <c r="C89" i="6" l="1"/>
  <c r="E75" i="6"/>
  <c r="E132" i="6"/>
  <c r="G118" i="6"/>
  <c r="C34" i="6"/>
  <c r="C60" i="6"/>
  <c r="C118" i="6"/>
  <c r="G46" i="6"/>
  <c r="G104" i="6"/>
  <c r="G60" i="6"/>
  <c r="G75" i="6"/>
  <c r="G132" i="6"/>
  <c r="G89" i="6"/>
  <c r="G34" i="6"/>
  <c r="G20" i="6"/>
  <c r="E20" i="6"/>
</calcChain>
</file>

<file path=xl/sharedStrings.xml><?xml version="1.0" encoding="utf-8"?>
<sst xmlns="http://schemas.openxmlformats.org/spreadsheetml/2006/main" count="341" uniqueCount="95">
  <si>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</si>
  <si>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</si>
  <si>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</si>
  <si>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</si>
  <si>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</si>
  <si>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</si>
  <si>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</si>
  <si>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</si>
  <si>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</si>
  <si>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</si>
  <si>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</si>
  <si>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</si>
  <si>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</si>
  <si>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</si>
  <si>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</si>
  <si>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</si>
  <si>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</si>
  <si>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</si>
  <si>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</si>
  <si>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</si>
  <si>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</si>
  <si>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</si>
  <si>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</si>
  <si>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</si>
  <si>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</si>
  <si>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</si>
  <si>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</si>
  <si>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Iscritti 
2021</t>
  </si>
  <si>
    <t>Definiti 
2021</t>
  </si>
  <si>
    <t>Fonte:Dipartimento per la transizione digitale della giustizia, l'analisi statistica e le politiche di coesione - Direzione Generale di Statistica e Analisi Organizzativa</t>
  </si>
  <si>
    <t>Iscritti 
2022</t>
  </si>
  <si>
    <t>Definiti 2022</t>
  </si>
  <si>
    <t>FASE DICHIARATIVA - LIQUIDAZIONE GIUDIZIALE</t>
  </si>
  <si>
    <t>FASE DICHIARATIVA - PROCEDURE DI CCS</t>
  </si>
  <si>
    <t>FASE DICHIARATIVA - ALTRE PROCEDURE CONCORSUALI</t>
  </si>
  <si>
    <t>FASE ESECUTIVA - LIQUIDAZIONE GIUDIZIALE</t>
  </si>
  <si>
    <t>FASE ESECUTIVA - PROCEDURE DI CCS</t>
  </si>
  <si>
    <t>FASE ESECUTIVA - ALTRE PROCEDURE CONCORSUALI</t>
  </si>
  <si>
    <t>Stratigrafia delle pendenze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</si>
  <si>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</si>
  <si>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</si>
  <si>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</si>
  <si>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</si>
  <si>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</si>
  <si>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</si>
  <si>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</si>
  <si>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</si>
  <si>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</si>
  <si>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</si>
  <si>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</si>
  <si>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</si>
  <si>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</si>
  <si>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</si>
  <si>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</si>
  <si>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</si>
  <si>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</si>
  <si>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</si>
  <si>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</si>
  <si>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</si>
  <si>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</si>
  <si>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</si>
  <si>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</si>
  <si>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Pendenti al 31 marzo 2023</t>
  </si>
  <si>
    <t>Fino al 2012</t>
  </si>
  <si>
    <t>Ultimo aggiornamento del sistema di rilevazione avvenuto il 15 maggio 2023.</t>
  </si>
  <si>
    <t>Pendenti al 31/12/2020</t>
  </si>
  <si>
    <t>Pendenti al 31/03/2023</t>
  </si>
  <si>
    <t>Anni 2021 - 31 marzo 2023</t>
  </si>
  <si>
    <t>DESCRIZIONE CAMPI:</t>
  </si>
  <si>
    <t>Fonte</t>
  </si>
  <si>
    <t>SIECIC</t>
  </si>
  <si>
    <t>Tipo ufficio</t>
  </si>
  <si>
    <t>Tribunale</t>
  </si>
  <si>
    <t>Distretto</t>
  </si>
  <si>
    <t xml:space="preserve">Distretto di riferimento </t>
  </si>
  <si>
    <t>Sede di riferimento</t>
  </si>
  <si>
    <t>Macromateria</t>
  </si>
  <si>
    <t>Macromateria in base alla classificazione adottata dalla DG-Stat (11 voci)</t>
  </si>
  <si>
    <t>Iscritti</t>
  </si>
  <si>
    <t>Procedimenti civili iscritti nei periodi analizzati</t>
  </si>
  <si>
    <t>Definiti</t>
  </si>
  <si>
    <t>Totale dei procedimenti civili definiti nei periodi analizzati</t>
  </si>
  <si>
    <t>Pendenti finali</t>
  </si>
  <si>
    <t xml:space="preserve">Procedimenti civili pendenti alla fine del periodo di riferimento </t>
  </si>
  <si>
    <t>NOTE</t>
  </si>
  <si>
    <t>A partire dall'anno 2022 sono state introdotte le seguenti nuove voci nella classificazione per tener conto del Codice della Crisi d'Impresa e dell'Insovenza (CCII - D.Lgs. n. 14/2019 e successive modifiche D.Lgs. 83/2022).</t>
  </si>
  <si>
    <t>Tra le novità introdotte dal codice è prevista la distinzione tra fase dichiarativa ed esecutiva delle procedure concorsuali.</t>
  </si>
  <si>
    <t xml:space="preserve">MACRO MATERIA </t>
  </si>
  <si>
    <t>DESCRIZIONE</t>
  </si>
  <si>
    <t>ex istanza di fallimento della precedente normativa</t>
  </si>
  <si>
    <t>accordi di ristrutturazione; concordato preventivo /semplificato;liquidazione coatta amministrativa;piano di ristrutturazione;fissazione termine deposito proposta o accordi,….</t>
  </si>
  <si>
    <t>ex-fallimento della precedente normativa</t>
  </si>
  <si>
    <t>Iscritti
 I trim 2023</t>
  </si>
  <si>
    <t>Definiti  I trim 2023</t>
  </si>
  <si>
    <t>procedure di composizione della crisi da sovraindebitamento: concordato minore, liquidazione controllata, ristrutturazione debiti del consumatore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</si>
</sst>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2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5" fillId="0" borderId="0" xfId="2" applyFont="1"/>
    <xf numFmtId="0" fontId="2" fillId="0" borderId="2" xfId="0" applyFont="1" applyBorder="1"/>
    <xf numFmtId="3" fontId="2" fillId="0" borderId="2" xfId="0" applyNumberFormat="1" applyFont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0" fontId="8" fillId="0" borderId="1" xfId="1" applyNumberFormat="1" applyFont="1" applyBorder="1" applyAlignment="1">
      <alignment vertical="center"/>
    </xf>
    <xf numFmtId="0" fontId="10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9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B22"/>
    </sheetView>
  </sheetViews>
  <sheetFormatPr defaultRowHeight="15" x14ac:dyDescent="0.25"/>
  <cols>
    <col min="1" max="1" width="51.7109375" customWidth="1"/>
    <col min="2" max="2" width="71" customWidth="1"/>
  </cols>
  <sheetData>
    <row r="1" spans="1:2" x14ac:dyDescent="0.25">
      <c r="A1" s="53" t="s">
        <v>68</v>
      </c>
    </row>
    <row r="2" spans="1:2" x14ac:dyDescent="0.25">
      <c r="A2" t="s">
        <v>69</v>
      </c>
      <c r="B2" t="s">
        <v>70</v>
      </c>
    </row>
    <row r="3" spans="1:2" x14ac:dyDescent="0.25">
      <c r="A3" t="s">
        <v>71</v>
      </c>
      <c r="B3" t="s">
        <v>72</v>
      </c>
    </row>
    <row r="4" spans="1:2" x14ac:dyDescent="0.25">
      <c r="A4" t="s">
        <v>73</v>
      </c>
      <c r="B4" t="s">
        <v>74</v>
      </c>
    </row>
    <row r="5" spans="1:2" x14ac:dyDescent="0.25">
      <c r="A5" t="s">
        <v>0</v>
      </c>
      <c r="B5" t="s">
        <v>75</v>
      </c>
    </row>
    <row r="6" spans="1:2" x14ac:dyDescent="0.25">
      <c r="A6" t="s">
        <v>76</v>
      </c>
      <c r="B6" t="s">
        <v>77</v>
      </c>
    </row>
    <row r="7" spans="1:2" x14ac:dyDescent="0.25">
      <c r="A7" t="s">
        <v>78</v>
      </c>
      <c r="B7" t="s">
        <v>79</v>
      </c>
    </row>
    <row r="8" spans="1:2" x14ac:dyDescent="0.25">
      <c r="A8" t="s">
        <v>80</v>
      </c>
      <c r="B8" t="s">
        <v>81</v>
      </c>
    </row>
    <row r="9" spans="1:2" x14ac:dyDescent="0.25">
      <c r="A9" t="s">
        <v>82</v>
      </c>
      <c r="B9" t="s">
        <v>83</v>
      </c>
    </row>
    <row r="11" spans="1:2" x14ac:dyDescent="0.25">
      <c r="A11" s="9" t="s">
        <v>84</v>
      </c>
    </row>
    <row r="12" spans="1:2" x14ac:dyDescent="0.25">
      <c r="A12" s="58" t="s">
        <v>85</v>
      </c>
      <c r="B12" s="58"/>
    </row>
    <row r="13" spans="1:2" x14ac:dyDescent="0.25">
      <c r="A13" s="58"/>
      <c r="B13" s="58"/>
    </row>
    <row r="14" spans="1:2" x14ac:dyDescent="0.25">
      <c r="A14" t="s">
        <v>86</v>
      </c>
    </row>
    <row r="16" spans="1:2" x14ac:dyDescent="0.25">
      <c r="A16" s="54" t="s">
        <v>87</v>
      </c>
      <c r="B16" s="54" t="s">
        <v>88</v>
      </c>
    </row>
    <row r="17" spans="1:2" ht="17.25" customHeight="1" x14ac:dyDescent="0.25">
      <c r="A17" s="55" t="s">
        <v>32</v>
      </c>
      <c r="B17" s="55" t="s">
        <v>89</v>
      </c>
    </row>
    <row r="18" spans="1:2" ht="30" x14ac:dyDescent="0.25">
      <c r="A18" s="55" t="s">
        <v>33</v>
      </c>
      <c r="B18" s="56" t="s">
        <v>94</v>
      </c>
    </row>
    <row r="19" spans="1:2" ht="45" x14ac:dyDescent="0.25">
      <c r="A19" s="55" t="s">
        <v>34</v>
      </c>
      <c r="B19" s="57" t="s">
        <v>90</v>
      </c>
    </row>
    <row r="20" spans="1:2" x14ac:dyDescent="0.25">
      <c r="A20" s="55" t="s">
        <v>35</v>
      </c>
      <c r="B20" s="55" t="s">
        <v>91</v>
      </c>
    </row>
    <row r="21" spans="1:2" ht="30" x14ac:dyDescent="0.25">
      <c r="A21" s="55" t="s">
        <v>36</v>
      </c>
      <c r="B21" s="56" t="s">
        <v>94</v>
      </c>
    </row>
    <row r="22" spans="1:2" ht="45" x14ac:dyDescent="0.25">
      <c r="A22" s="55" t="s">
        <v>37</v>
      </c>
      <c r="B22" s="57" t="s">
        <v>90</v>
      </c>
    </row>
  </sheetData>
  <mergeCells count="1"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135"/>
  <sheetViews>
    <sheetView showGridLines="0" zoomScale="90" zoomScaleNormal="90" workbookViewId="0">
      <selection activeCell="H130" sqref="H130"/>
    </sheetView>
  </sheetViews>
  <sheetFormatPr defaultColWidth="9.140625" defaultRowHeight="12.75" x14ac:dyDescent="0.2"/>
  <cols>
    <col min="1" max="1" width="19.42578125" style="10" customWidth="1"/>
    <col min="2" max="2" width="46.28515625" style="1" bestFit="1" customWidth="1"/>
    <col min="3" max="6" width="9.140625" style="1" customWidth="1"/>
    <col min="7" max="7" width="9.140625" style="1"/>
    <col min="8" max="8" width="7.42578125" style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15</v>
      </c>
    </row>
    <row r="2" spans="1:8" ht="15" x14ac:dyDescent="0.25">
      <c r="A2" s="9" t="s">
        <v>5</v>
      </c>
    </row>
    <row r="3" spans="1:8" x14ac:dyDescent="0.2">
      <c r="A3" s="29" t="s">
        <v>8</v>
      </c>
      <c r="B3" s="30"/>
    </row>
    <row r="4" spans="1:8" x14ac:dyDescent="0.2">
      <c r="A4" s="29" t="s">
        <v>67</v>
      </c>
      <c r="B4" s="30"/>
    </row>
    <row r="6" spans="1:8" ht="38.25" x14ac:dyDescent="0.2">
      <c r="A6" s="6" t="s">
        <v>0</v>
      </c>
      <c r="B6" s="6" t="s">
        <v>1</v>
      </c>
      <c r="C6" s="7" t="s">
        <v>27</v>
      </c>
      <c r="D6" s="7" t="s">
        <v>28</v>
      </c>
      <c r="E6" s="7" t="s">
        <v>30</v>
      </c>
      <c r="F6" s="7" t="s">
        <v>31</v>
      </c>
      <c r="G6" s="7" t="s">
        <v>92</v>
      </c>
      <c r="H6" s="7" t="s">
        <v>93</v>
      </c>
    </row>
    <row r="7" spans="1:8" x14ac:dyDescent="0.2">
      <c r="A7" s="59" t="s">
        <v>16</v>
      </c>
      <c r="B7" s="3" t="s">
        <v>9</v>
      </c>
      <c r="C7" s="4">
        <v>982</v>
      </c>
      <c r="D7" s="4">
        <v>826</v>
      </c>
      <c r="E7" s="4">
        <v>1211</v>
      </c>
      <c r="F7" s="4">
        <v>1448</v>
      </c>
      <c r="G7" s="4">
        <v>336</v>
      </c>
      <c r="H7" s="4">
        <v>437</v>
      </c>
    </row>
    <row r="8" spans="1:8" x14ac:dyDescent="0.2">
      <c r="A8" s="59" t="s">
        <v>2</v>
      </c>
      <c r="B8" s="3" t="s">
        <v>11</v>
      </c>
      <c r="C8" s="4">
        <v>230</v>
      </c>
      <c r="D8" s="4">
        <v>390</v>
      </c>
      <c r="E8" s="4">
        <v>218</v>
      </c>
      <c r="F8" s="4">
        <v>351</v>
      </c>
      <c r="G8" s="4">
        <v>57</v>
      </c>
      <c r="H8" s="4">
        <v>87</v>
      </c>
    </row>
    <row r="9" spans="1:8" x14ac:dyDescent="0.2">
      <c r="A9" s="59" t="s">
        <v>2</v>
      </c>
      <c r="B9" s="3" t="s">
        <v>12</v>
      </c>
      <c r="C9" s="4">
        <v>121</v>
      </c>
      <c r="D9" s="4">
        <v>128</v>
      </c>
      <c r="E9" s="4">
        <v>73</v>
      </c>
      <c r="F9" s="4">
        <v>94</v>
      </c>
      <c r="G9" s="4">
        <v>0</v>
      </c>
      <c r="H9" s="4">
        <v>0</v>
      </c>
    </row>
    <row r="10" spans="1:8" x14ac:dyDescent="0.2">
      <c r="A10" s="59" t="s">
        <v>2</v>
      </c>
      <c r="B10" s="3" t="s">
        <v>13</v>
      </c>
      <c r="C10" s="4">
        <v>49</v>
      </c>
      <c r="D10" s="4">
        <v>82</v>
      </c>
      <c r="E10" s="4">
        <v>35</v>
      </c>
      <c r="F10" s="4">
        <v>95</v>
      </c>
      <c r="G10" s="4">
        <v>0</v>
      </c>
      <c r="H10" s="4">
        <v>25</v>
      </c>
    </row>
    <row r="11" spans="1:8" x14ac:dyDescent="0.2">
      <c r="A11" s="59" t="s">
        <v>2</v>
      </c>
      <c r="B11" s="3" t="s">
        <v>14</v>
      </c>
      <c r="C11" s="4">
        <v>13</v>
      </c>
      <c r="D11" s="4">
        <v>12</v>
      </c>
      <c r="E11" s="4">
        <v>7</v>
      </c>
      <c r="F11" s="4">
        <v>16</v>
      </c>
      <c r="G11" s="4">
        <v>0</v>
      </c>
      <c r="H11" s="4">
        <v>1</v>
      </c>
    </row>
    <row r="12" spans="1:8" x14ac:dyDescent="0.2">
      <c r="A12" s="59"/>
      <c r="B12" s="39" t="s">
        <v>32</v>
      </c>
      <c r="C12" s="40"/>
      <c r="D12" s="40"/>
      <c r="E12" s="40">
        <v>35</v>
      </c>
      <c r="F12" s="40">
        <v>20</v>
      </c>
      <c r="G12" s="4">
        <v>25</v>
      </c>
      <c r="H12" s="4">
        <v>26</v>
      </c>
    </row>
    <row r="13" spans="1:8" x14ac:dyDescent="0.2">
      <c r="A13" s="59"/>
      <c r="B13" s="39" t="s">
        <v>33</v>
      </c>
      <c r="C13" s="40"/>
      <c r="D13" s="40"/>
      <c r="E13" s="40">
        <v>6</v>
      </c>
      <c r="F13" s="40">
        <v>6</v>
      </c>
      <c r="G13" s="40">
        <v>1</v>
      </c>
      <c r="H13" s="40">
        <v>0</v>
      </c>
    </row>
    <row r="14" spans="1:8" x14ac:dyDescent="0.2">
      <c r="A14" s="59"/>
      <c r="B14" s="39" t="s">
        <v>34</v>
      </c>
      <c r="C14" s="40"/>
      <c r="D14" s="40"/>
      <c r="E14" s="40">
        <v>5</v>
      </c>
      <c r="F14" s="40">
        <v>4</v>
      </c>
      <c r="G14" s="40">
        <v>1</v>
      </c>
      <c r="H14" s="40">
        <v>0</v>
      </c>
    </row>
    <row r="15" spans="1:8" x14ac:dyDescent="0.2">
      <c r="A15" s="59"/>
      <c r="B15" s="39" t="s">
        <v>35</v>
      </c>
      <c r="C15" s="40"/>
      <c r="D15" s="40"/>
      <c r="E15" s="40">
        <v>11</v>
      </c>
      <c r="F15" s="40">
        <v>0</v>
      </c>
      <c r="G15" s="40">
        <v>17</v>
      </c>
      <c r="H15" s="40">
        <v>0</v>
      </c>
    </row>
    <row r="16" spans="1:8" x14ac:dyDescent="0.2">
      <c r="A16" s="59"/>
      <c r="B16" s="39" t="s">
        <v>36</v>
      </c>
      <c r="C16" s="40"/>
      <c r="D16" s="40"/>
      <c r="E16" s="40">
        <v>4</v>
      </c>
      <c r="F16" s="40">
        <v>0</v>
      </c>
      <c r="G16" s="40">
        <v>0</v>
      </c>
      <c r="H16" s="40">
        <v>0</v>
      </c>
    </row>
    <row r="17" spans="1:8" x14ac:dyDescent="0.2">
      <c r="A17" s="59"/>
      <c r="B17" s="39" t="s">
        <v>37</v>
      </c>
      <c r="C17" s="40"/>
      <c r="D17" s="40"/>
      <c r="E17" s="40">
        <v>3</v>
      </c>
      <c r="F17" s="40">
        <v>1</v>
      </c>
      <c r="G17" s="40">
        <v>2</v>
      </c>
      <c r="H17" s="40">
        <v>0</v>
      </c>
    </row>
    <row r="18" spans="1:8" x14ac:dyDescent="0.2">
      <c r="A18" s="59"/>
      <c r="B18" s="13" t="s">
        <v>10</v>
      </c>
      <c r="C18" s="14">
        <f t="shared" ref="C18:D18" si="0">SUM(C7:C11)</f>
        <v>1395</v>
      </c>
      <c r="D18" s="14">
        <f t="shared" si="0"/>
        <v>1438</v>
      </c>
      <c r="E18" s="14">
        <f>SUM(E7:E17)</f>
        <v>1608</v>
      </c>
      <c r="F18" s="14">
        <f>SUM(F7:F17)</f>
        <v>2035</v>
      </c>
      <c r="G18" s="14">
        <f>SUM(G7:G17)</f>
        <v>439</v>
      </c>
      <c r="H18" s="14">
        <f>SUM(H7:H17)</f>
        <v>576</v>
      </c>
    </row>
    <row r="19" spans="1:8" ht="7.15" customHeight="1" x14ac:dyDescent="0.2">
      <c r="A19" s="22"/>
      <c r="B19" s="11"/>
      <c r="C19" s="12"/>
      <c r="D19" s="12"/>
      <c r="E19" s="12"/>
      <c r="F19" s="12"/>
      <c r="G19" s="12"/>
      <c r="H19" s="12"/>
    </row>
    <row r="20" spans="1:8" ht="13.5" customHeight="1" x14ac:dyDescent="0.2">
      <c r="A20" s="22"/>
      <c r="B20" s="15" t="s">
        <v>6</v>
      </c>
      <c r="C20" s="60">
        <f>D18/C18</f>
        <v>1.0308243727598567</v>
      </c>
      <c r="D20" s="61"/>
      <c r="E20" s="60">
        <f>F18/E18</f>
        <v>1.2655472636815921</v>
      </c>
      <c r="F20" s="61"/>
      <c r="G20" s="60">
        <f>H18/G18</f>
        <v>1.3120728929384966</v>
      </c>
      <c r="H20" s="61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59" t="s">
        <v>17</v>
      </c>
      <c r="B22" s="3" t="s">
        <v>9</v>
      </c>
      <c r="C22" s="4">
        <v>2988</v>
      </c>
      <c r="D22" s="4">
        <v>3319</v>
      </c>
      <c r="E22" s="4">
        <v>4019</v>
      </c>
      <c r="F22" s="4">
        <v>4023</v>
      </c>
      <c r="G22" s="4">
        <v>1031</v>
      </c>
      <c r="H22" s="4">
        <v>1245</v>
      </c>
    </row>
    <row r="23" spans="1:8" x14ac:dyDescent="0.2">
      <c r="A23" s="59" t="s">
        <v>3</v>
      </c>
      <c r="B23" s="3" t="s">
        <v>11</v>
      </c>
      <c r="C23" s="4">
        <v>410</v>
      </c>
      <c r="D23" s="4">
        <v>725</v>
      </c>
      <c r="E23" s="4">
        <v>396</v>
      </c>
      <c r="F23" s="4">
        <v>699</v>
      </c>
      <c r="G23" s="4">
        <v>106</v>
      </c>
      <c r="H23" s="4">
        <v>164</v>
      </c>
    </row>
    <row r="24" spans="1:8" x14ac:dyDescent="0.2">
      <c r="A24" s="59" t="s">
        <v>3</v>
      </c>
      <c r="B24" s="3" t="s">
        <v>12</v>
      </c>
      <c r="C24" s="5">
        <v>434</v>
      </c>
      <c r="D24" s="4">
        <v>388</v>
      </c>
      <c r="E24" s="5">
        <v>271</v>
      </c>
      <c r="F24" s="4">
        <v>382</v>
      </c>
      <c r="G24" s="5">
        <v>1</v>
      </c>
      <c r="H24" s="4">
        <v>9</v>
      </c>
    </row>
    <row r="25" spans="1:8" x14ac:dyDescent="0.2">
      <c r="A25" s="59" t="s">
        <v>3</v>
      </c>
      <c r="B25" s="3" t="s">
        <v>13</v>
      </c>
      <c r="C25" s="4">
        <v>191</v>
      </c>
      <c r="D25" s="4">
        <v>260</v>
      </c>
      <c r="E25" s="4">
        <v>183</v>
      </c>
      <c r="F25" s="4">
        <v>216</v>
      </c>
      <c r="G25" s="4">
        <v>0</v>
      </c>
      <c r="H25" s="4">
        <v>60</v>
      </c>
    </row>
    <row r="26" spans="1:8" x14ac:dyDescent="0.2">
      <c r="A26" s="59" t="s">
        <v>3</v>
      </c>
      <c r="B26" s="3" t="s">
        <v>14</v>
      </c>
      <c r="C26" s="4">
        <v>24</v>
      </c>
      <c r="D26" s="4">
        <v>39</v>
      </c>
      <c r="E26" s="4">
        <v>13</v>
      </c>
      <c r="F26" s="4">
        <v>30</v>
      </c>
      <c r="G26" s="4">
        <v>0</v>
      </c>
      <c r="H26" s="4">
        <v>7</v>
      </c>
    </row>
    <row r="27" spans="1:8" x14ac:dyDescent="0.2">
      <c r="A27" s="59"/>
      <c r="B27" s="39" t="s">
        <v>32</v>
      </c>
      <c r="C27" s="40"/>
      <c r="D27" s="40"/>
      <c r="E27" s="40">
        <v>107</v>
      </c>
      <c r="F27" s="40">
        <v>49</v>
      </c>
      <c r="G27" s="40">
        <v>105</v>
      </c>
      <c r="H27" s="40">
        <v>72</v>
      </c>
    </row>
    <row r="28" spans="1:8" x14ac:dyDescent="0.2">
      <c r="A28" s="59"/>
      <c r="B28" s="39" t="s">
        <v>33</v>
      </c>
      <c r="C28" s="40"/>
      <c r="D28" s="40"/>
      <c r="E28" s="40">
        <v>13</v>
      </c>
      <c r="F28" s="40">
        <v>7</v>
      </c>
      <c r="G28" s="40">
        <v>11</v>
      </c>
      <c r="H28" s="40">
        <v>2</v>
      </c>
    </row>
    <row r="29" spans="1:8" x14ac:dyDescent="0.2">
      <c r="A29" s="59"/>
      <c r="B29" s="39" t="s">
        <v>34</v>
      </c>
      <c r="C29" s="40"/>
      <c r="D29" s="40"/>
      <c r="E29" s="40">
        <v>6</v>
      </c>
      <c r="F29" s="40">
        <v>4</v>
      </c>
      <c r="G29" s="40">
        <v>11</v>
      </c>
      <c r="H29" s="40">
        <v>3</v>
      </c>
    </row>
    <row r="30" spans="1:8" x14ac:dyDescent="0.2">
      <c r="A30" s="59"/>
      <c r="B30" s="39" t="s">
        <v>35</v>
      </c>
      <c r="C30" s="40"/>
      <c r="D30" s="40"/>
      <c r="E30" s="40">
        <v>27</v>
      </c>
      <c r="F30" s="40">
        <v>0</v>
      </c>
      <c r="G30" s="40">
        <v>38</v>
      </c>
      <c r="H30" s="40">
        <v>0</v>
      </c>
    </row>
    <row r="31" spans="1:8" x14ac:dyDescent="0.2">
      <c r="A31" s="59"/>
      <c r="B31" s="39" t="s">
        <v>36</v>
      </c>
      <c r="C31" s="40"/>
      <c r="D31" s="40"/>
      <c r="E31" s="40">
        <v>5</v>
      </c>
      <c r="F31" s="40">
        <v>0</v>
      </c>
      <c r="G31" s="40">
        <v>2</v>
      </c>
      <c r="H31" s="40">
        <v>0</v>
      </c>
    </row>
    <row r="32" spans="1:8" x14ac:dyDescent="0.2">
      <c r="A32" s="59"/>
      <c r="B32" s="13" t="s">
        <v>10</v>
      </c>
      <c r="C32" s="14">
        <f>SUM(C22:C26)</f>
        <v>4047</v>
      </c>
      <c r="D32" s="14">
        <f>SUM(D22:D26)</f>
        <v>4731</v>
      </c>
      <c r="E32" s="14">
        <f>SUM(E22:E31)</f>
        <v>5040</v>
      </c>
      <c r="F32" s="14">
        <f>SUM(F22:F31)</f>
        <v>5410</v>
      </c>
      <c r="G32" s="14">
        <f>SUM(G22:G31)</f>
        <v>1305</v>
      </c>
      <c r="H32" s="14">
        <f>SUM(H22:H31)</f>
        <v>1562</v>
      </c>
    </row>
    <row r="33" spans="1:8" ht="7.15" customHeight="1" x14ac:dyDescent="0.2">
      <c r="A33" s="22"/>
      <c r="B33" s="11"/>
      <c r="C33" s="12"/>
      <c r="D33" s="12"/>
      <c r="E33" s="12"/>
      <c r="F33" s="12"/>
      <c r="G33" s="12"/>
      <c r="H33" s="12"/>
    </row>
    <row r="34" spans="1:8" x14ac:dyDescent="0.2">
      <c r="A34" s="22"/>
      <c r="B34" s="15" t="s">
        <v>6</v>
      </c>
      <c r="C34" s="60">
        <f>D32/C32</f>
        <v>1.1690140845070423</v>
      </c>
      <c r="D34" s="61"/>
      <c r="E34" s="60">
        <f>F32/E32</f>
        <v>1.0734126984126984</v>
      </c>
      <c r="F34" s="61"/>
      <c r="G34" s="60">
        <f>H32/G32</f>
        <v>1.1969348659003831</v>
      </c>
      <c r="H34" s="61"/>
    </row>
    <row r="35" spans="1:8" x14ac:dyDescent="0.2">
      <c r="C35" s="2"/>
      <c r="D35" s="2"/>
      <c r="E35" s="2"/>
      <c r="F35" s="2"/>
      <c r="G35" s="2"/>
      <c r="H35" s="2"/>
    </row>
    <row r="36" spans="1:8" x14ac:dyDescent="0.2">
      <c r="A36" s="59" t="s">
        <v>18</v>
      </c>
      <c r="B36" s="3" t="s">
        <v>9</v>
      </c>
      <c r="C36" s="4">
        <v>776</v>
      </c>
      <c r="D36" s="4">
        <v>1003</v>
      </c>
      <c r="E36" s="4">
        <v>963</v>
      </c>
      <c r="F36" s="4">
        <v>920</v>
      </c>
      <c r="G36" s="4">
        <v>230</v>
      </c>
      <c r="H36" s="4">
        <v>208</v>
      </c>
    </row>
    <row r="37" spans="1:8" x14ac:dyDescent="0.2">
      <c r="A37" s="59"/>
      <c r="B37" s="3" t="s">
        <v>11</v>
      </c>
      <c r="C37" s="4">
        <v>167</v>
      </c>
      <c r="D37" s="4">
        <v>233</v>
      </c>
      <c r="E37" s="4">
        <v>173</v>
      </c>
      <c r="F37" s="4">
        <v>324</v>
      </c>
      <c r="G37" s="4">
        <v>40</v>
      </c>
      <c r="H37" s="4">
        <v>77</v>
      </c>
    </row>
    <row r="38" spans="1:8" x14ac:dyDescent="0.2">
      <c r="A38" s="59"/>
      <c r="B38" s="3" t="s">
        <v>12</v>
      </c>
      <c r="C38" s="4">
        <v>74</v>
      </c>
      <c r="D38" s="4">
        <v>98</v>
      </c>
      <c r="E38" s="4">
        <v>31</v>
      </c>
      <c r="F38" s="4">
        <v>55</v>
      </c>
      <c r="G38" s="4">
        <v>0</v>
      </c>
      <c r="H38" s="4">
        <v>10</v>
      </c>
    </row>
    <row r="39" spans="1:8" x14ac:dyDescent="0.2">
      <c r="A39" s="59"/>
      <c r="B39" s="3" t="s">
        <v>13</v>
      </c>
      <c r="C39" s="4">
        <v>27</v>
      </c>
      <c r="D39" s="4">
        <v>17</v>
      </c>
      <c r="E39" s="4">
        <v>18</v>
      </c>
      <c r="F39" s="4">
        <v>23</v>
      </c>
      <c r="G39" s="4">
        <v>1</v>
      </c>
      <c r="H39" s="4">
        <v>0</v>
      </c>
    </row>
    <row r="40" spans="1:8" x14ac:dyDescent="0.2">
      <c r="A40" s="59"/>
      <c r="B40" s="3" t="s">
        <v>14</v>
      </c>
      <c r="C40" s="4">
        <v>4</v>
      </c>
      <c r="D40" s="4">
        <v>9</v>
      </c>
      <c r="E40" s="4">
        <v>4</v>
      </c>
      <c r="F40" s="4">
        <v>6</v>
      </c>
      <c r="G40" s="4">
        <v>0</v>
      </c>
      <c r="H40" s="4">
        <v>0</v>
      </c>
    </row>
    <row r="41" spans="1:8" x14ac:dyDescent="0.2">
      <c r="A41" s="59"/>
      <c r="B41" s="39" t="s">
        <v>32</v>
      </c>
      <c r="C41" s="40"/>
      <c r="D41" s="40"/>
      <c r="E41" s="40">
        <v>14</v>
      </c>
      <c r="F41" s="40">
        <v>1</v>
      </c>
      <c r="G41" s="40">
        <v>13</v>
      </c>
      <c r="H41" s="40">
        <v>2</v>
      </c>
    </row>
    <row r="42" spans="1:8" x14ac:dyDescent="0.2">
      <c r="A42" s="59"/>
      <c r="B42" s="39" t="s">
        <v>33</v>
      </c>
      <c r="C42" s="40"/>
      <c r="D42" s="40"/>
      <c r="E42" s="40">
        <v>10</v>
      </c>
      <c r="F42" s="40">
        <v>8</v>
      </c>
      <c r="G42" s="40">
        <v>7</v>
      </c>
      <c r="H42" s="40">
        <v>5</v>
      </c>
    </row>
    <row r="43" spans="1:8" x14ac:dyDescent="0.2">
      <c r="A43" s="59"/>
      <c r="B43" s="39" t="s">
        <v>36</v>
      </c>
      <c r="C43" s="40"/>
      <c r="D43" s="40"/>
      <c r="E43" s="40"/>
      <c r="F43" s="40"/>
      <c r="G43" s="40">
        <v>2</v>
      </c>
      <c r="H43" s="40">
        <v>0</v>
      </c>
    </row>
    <row r="44" spans="1:8" x14ac:dyDescent="0.2">
      <c r="A44" s="59"/>
      <c r="B44" s="13" t="s">
        <v>10</v>
      </c>
      <c r="C44" s="14">
        <f>SUM(C36:C40)</f>
        <v>1048</v>
      </c>
      <c r="D44" s="14">
        <f>SUM(D36:D40)</f>
        <v>1360</v>
      </c>
      <c r="E44" s="14">
        <f>SUM(E36:E42)</f>
        <v>1213</v>
      </c>
      <c r="F44" s="14">
        <f>SUM(F36:F42)</f>
        <v>1337</v>
      </c>
      <c r="G44" s="14">
        <f>SUM(G36:G43)</f>
        <v>293</v>
      </c>
      <c r="H44" s="14">
        <f>SUM(H36:H43)</f>
        <v>302</v>
      </c>
    </row>
    <row r="45" spans="1:8" ht="7.15" customHeight="1" x14ac:dyDescent="0.2">
      <c r="A45" s="22"/>
      <c r="B45" s="11"/>
      <c r="C45" s="12"/>
      <c r="D45" s="12"/>
      <c r="E45" s="12"/>
      <c r="F45" s="12"/>
      <c r="G45" s="12"/>
      <c r="H45" s="12"/>
    </row>
    <row r="46" spans="1:8" x14ac:dyDescent="0.2">
      <c r="A46" s="22"/>
      <c r="B46" s="15" t="s">
        <v>6</v>
      </c>
      <c r="C46" s="60">
        <f>D44/C44</f>
        <v>1.2977099236641221</v>
      </c>
      <c r="D46" s="61"/>
      <c r="E46" s="60">
        <f>F44/E44</f>
        <v>1.1022258862324814</v>
      </c>
      <c r="F46" s="61"/>
      <c r="G46" s="60">
        <f>H44/G44</f>
        <v>1.0307167235494881</v>
      </c>
      <c r="H46" s="61"/>
    </row>
    <row r="47" spans="1:8" x14ac:dyDescent="0.2">
      <c r="C47" s="2"/>
      <c r="D47" s="2"/>
      <c r="E47" s="2"/>
      <c r="F47" s="2"/>
      <c r="G47" s="2"/>
      <c r="H47" s="2"/>
    </row>
    <row r="48" spans="1:8" x14ac:dyDescent="0.2">
      <c r="A48" s="59" t="s">
        <v>19</v>
      </c>
      <c r="B48" s="3" t="s">
        <v>9</v>
      </c>
      <c r="C48" s="4">
        <v>1673</v>
      </c>
      <c r="D48" s="4">
        <v>1599</v>
      </c>
      <c r="E48" s="4">
        <v>1876</v>
      </c>
      <c r="F48" s="4">
        <v>1909</v>
      </c>
      <c r="G48" s="4">
        <v>487</v>
      </c>
      <c r="H48" s="4">
        <v>575</v>
      </c>
    </row>
    <row r="49" spans="1:8" x14ac:dyDescent="0.2">
      <c r="A49" s="59" t="s">
        <v>4</v>
      </c>
      <c r="B49" s="3" t="s">
        <v>11</v>
      </c>
      <c r="C49" s="4">
        <v>256</v>
      </c>
      <c r="D49" s="4">
        <v>333</v>
      </c>
      <c r="E49" s="4">
        <v>249</v>
      </c>
      <c r="F49" s="4">
        <v>310</v>
      </c>
      <c r="G49" s="4">
        <v>52</v>
      </c>
      <c r="H49" s="4">
        <v>106</v>
      </c>
    </row>
    <row r="50" spans="1:8" x14ac:dyDescent="0.2">
      <c r="A50" s="59" t="s">
        <v>4</v>
      </c>
      <c r="B50" s="3" t="s">
        <v>12</v>
      </c>
      <c r="C50" s="4">
        <v>105</v>
      </c>
      <c r="D50" s="4">
        <v>115</v>
      </c>
      <c r="E50" s="4">
        <v>70</v>
      </c>
      <c r="F50" s="4">
        <v>76</v>
      </c>
      <c r="G50" s="4">
        <v>0</v>
      </c>
      <c r="H50" s="4">
        <v>10</v>
      </c>
    </row>
    <row r="51" spans="1:8" x14ac:dyDescent="0.2">
      <c r="A51" s="59" t="s">
        <v>4</v>
      </c>
      <c r="B51" s="3" t="s">
        <v>13</v>
      </c>
      <c r="C51" s="4">
        <v>67</v>
      </c>
      <c r="D51" s="4">
        <v>88</v>
      </c>
      <c r="E51" s="4">
        <v>35</v>
      </c>
      <c r="F51" s="4">
        <v>55</v>
      </c>
      <c r="G51" s="4">
        <v>2</v>
      </c>
      <c r="H51" s="4">
        <v>17</v>
      </c>
    </row>
    <row r="52" spans="1:8" x14ac:dyDescent="0.2">
      <c r="A52" s="59" t="s">
        <v>4</v>
      </c>
      <c r="B52" s="3" t="s">
        <v>14</v>
      </c>
      <c r="C52" s="4">
        <v>40</v>
      </c>
      <c r="D52" s="4">
        <v>55</v>
      </c>
      <c r="E52" s="4">
        <v>42</v>
      </c>
      <c r="F52" s="4">
        <v>49</v>
      </c>
      <c r="G52" s="4">
        <v>0</v>
      </c>
      <c r="H52" s="4">
        <v>13</v>
      </c>
    </row>
    <row r="53" spans="1:8" x14ac:dyDescent="0.2">
      <c r="A53" s="59"/>
      <c r="B53" s="39" t="s">
        <v>32</v>
      </c>
      <c r="C53" s="40"/>
      <c r="D53" s="40"/>
      <c r="E53" s="40">
        <v>30</v>
      </c>
      <c r="F53" s="40">
        <v>16</v>
      </c>
      <c r="G53" s="40">
        <v>30</v>
      </c>
      <c r="H53" s="40">
        <v>17</v>
      </c>
    </row>
    <row r="54" spans="1:8" x14ac:dyDescent="0.2">
      <c r="A54" s="59"/>
      <c r="B54" s="39" t="s">
        <v>33</v>
      </c>
      <c r="C54" s="40"/>
      <c r="D54" s="40"/>
      <c r="E54" s="40">
        <v>4</v>
      </c>
      <c r="F54" s="40">
        <v>1</v>
      </c>
      <c r="G54" s="40">
        <v>5</v>
      </c>
      <c r="H54" s="40">
        <v>5</v>
      </c>
    </row>
    <row r="55" spans="1:8" x14ac:dyDescent="0.2">
      <c r="A55" s="59"/>
      <c r="B55" s="39" t="s">
        <v>34</v>
      </c>
      <c r="C55" s="40"/>
      <c r="D55" s="40"/>
      <c r="E55" s="40">
        <v>9</v>
      </c>
      <c r="F55" s="40">
        <v>2</v>
      </c>
      <c r="G55" s="40">
        <v>6</v>
      </c>
      <c r="H55" s="40">
        <v>2</v>
      </c>
    </row>
    <row r="56" spans="1:8" x14ac:dyDescent="0.2">
      <c r="A56" s="59"/>
      <c r="B56" s="39" t="s">
        <v>35</v>
      </c>
      <c r="C56" s="40"/>
      <c r="D56" s="40"/>
      <c r="E56" s="40">
        <v>11</v>
      </c>
      <c r="F56" s="40">
        <v>0</v>
      </c>
      <c r="G56" s="40">
        <v>8</v>
      </c>
      <c r="H56" s="40">
        <v>0</v>
      </c>
    </row>
    <row r="57" spans="1:8" x14ac:dyDescent="0.2">
      <c r="A57" s="59"/>
      <c r="B57" s="39" t="s">
        <v>36</v>
      </c>
      <c r="C57" s="40"/>
      <c r="D57" s="40"/>
      <c r="E57" s="40">
        <v>1</v>
      </c>
      <c r="F57" s="40">
        <v>0</v>
      </c>
      <c r="G57" s="40">
        <v>1</v>
      </c>
      <c r="H57" s="40">
        <v>0</v>
      </c>
    </row>
    <row r="58" spans="1:8" x14ac:dyDescent="0.2">
      <c r="A58" s="59"/>
      <c r="B58" s="13" t="s">
        <v>10</v>
      </c>
      <c r="C58" s="14">
        <f>SUM(C48:C52)</f>
        <v>2141</v>
      </c>
      <c r="D58" s="14">
        <f>SUM(D48:D52)</f>
        <v>2190</v>
      </c>
      <c r="E58" s="14">
        <f>SUM(E48:E57)</f>
        <v>2327</v>
      </c>
      <c r="F58" s="14">
        <f>SUM(F48:F57)</f>
        <v>2418</v>
      </c>
      <c r="G58" s="14">
        <f>SUM(G48:G57)</f>
        <v>591</v>
      </c>
      <c r="H58" s="14">
        <f>SUM(H48:H57)</f>
        <v>745</v>
      </c>
    </row>
    <row r="59" spans="1:8" ht="7.15" customHeight="1" x14ac:dyDescent="0.2">
      <c r="A59" s="22"/>
      <c r="B59" s="11"/>
      <c r="C59" s="12"/>
      <c r="D59" s="12"/>
      <c r="E59" s="12"/>
      <c r="F59" s="12"/>
      <c r="G59" s="12"/>
      <c r="H59" s="12"/>
    </row>
    <row r="60" spans="1:8" x14ac:dyDescent="0.2">
      <c r="A60" s="22"/>
      <c r="B60" s="15" t="s">
        <v>6</v>
      </c>
      <c r="C60" s="60">
        <f>D58/C58</f>
        <v>1.0228865016347501</v>
      </c>
      <c r="D60" s="61"/>
      <c r="E60" s="60">
        <f>F58/E58</f>
        <v>1.0391061452513966</v>
      </c>
      <c r="F60" s="61"/>
      <c r="G60" s="60">
        <f>H58/G58</f>
        <v>1.260575296108291</v>
      </c>
      <c r="H60" s="61"/>
    </row>
    <row r="61" spans="1:8" x14ac:dyDescent="0.2">
      <c r="C61" s="2"/>
      <c r="D61" s="2"/>
      <c r="E61" s="2"/>
      <c r="F61" s="2"/>
      <c r="G61" s="2"/>
      <c r="H61" s="2"/>
    </row>
    <row r="62" spans="1:8" x14ac:dyDescent="0.2">
      <c r="A62" s="59" t="s">
        <v>20</v>
      </c>
      <c r="B62" s="3" t="s">
        <v>9</v>
      </c>
      <c r="C62" s="4">
        <v>1605</v>
      </c>
      <c r="D62" s="4">
        <v>1724</v>
      </c>
      <c r="E62" s="4">
        <v>1704</v>
      </c>
      <c r="F62" s="4">
        <v>1869</v>
      </c>
      <c r="G62" s="4">
        <v>483</v>
      </c>
      <c r="H62" s="4">
        <v>457</v>
      </c>
    </row>
    <row r="63" spans="1:8" x14ac:dyDescent="0.2">
      <c r="A63" s="59"/>
      <c r="B63" s="3" t="s">
        <v>11</v>
      </c>
      <c r="C63" s="4">
        <v>341</v>
      </c>
      <c r="D63" s="4">
        <v>457</v>
      </c>
      <c r="E63" s="4">
        <v>283</v>
      </c>
      <c r="F63" s="4">
        <v>570</v>
      </c>
      <c r="G63" s="4">
        <v>71</v>
      </c>
      <c r="H63" s="4">
        <v>156</v>
      </c>
    </row>
    <row r="64" spans="1:8" x14ac:dyDescent="0.2">
      <c r="A64" s="59"/>
      <c r="B64" s="3" t="s">
        <v>12</v>
      </c>
      <c r="C64" s="4">
        <v>168</v>
      </c>
      <c r="D64" s="4">
        <v>203</v>
      </c>
      <c r="E64" s="4">
        <v>73</v>
      </c>
      <c r="F64" s="4">
        <v>90</v>
      </c>
      <c r="G64" s="4">
        <v>0</v>
      </c>
      <c r="H64" s="4">
        <v>0</v>
      </c>
    </row>
    <row r="65" spans="1:8" x14ac:dyDescent="0.2">
      <c r="A65" s="59"/>
      <c r="B65" s="3" t="s">
        <v>13</v>
      </c>
      <c r="C65" s="4">
        <v>84</v>
      </c>
      <c r="D65" s="4">
        <v>162</v>
      </c>
      <c r="E65" s="4">
        <v>44</v>
      </c>
      <c r="F65" s="4">
        <v>167</v>
      </c>
      <c r="G65" s="4">
        <v>0</v>
      </c>
      <c r="H65" s="4">
        <v>42</v>
      </c>
    </row>
    <row r="66" spans="1:8" x14ac:dyDescent="0.2">
      <c r="A66" s="59"/>
      <c r="B66" s="3" t="s">
        <v>14</v>
      </c>
      <c r="C66" s="4">
        <v>25</v>
      </c>
      <c r="D66" s="4">
        <v>34</v>
      </c>
      <c r="E66" s="4">
        <v>20</v>
      </c>
      <c r="F66" s="4">
        <v>38</v>
      </c>
      <c r="G66" s="4">
        <v>0</v>
      </c>
      <c r="H66" s="4">
        <v>4</v>
      </c>
    </row>
    <row r="67" spans="1:8" x14ac:dyDescent="0.2">
      <c r="A67" s="59"/>
      <c r="B67" s="39" t="s">
        <v>32</v>
      </c>
      <c r="C67" s="40"/>
      <c r="D67" s="40"/>
      <c r="E67" s="40">
        <v>43</v>
      </c>
      <c r="F67" s="40">
        <v>26</v>
      </c>
      <c r="G67" s="40">
        <v>43</v>
      </c>
      <c r="H67" s="40">
        <v>41</v>
      </c>
    </row>
    <row r="68" spans="1:8" x14ac:dyDescent="0.2">
      <c r="A68" s="59"/>
      <c r="B68" s="39" t="s">
        <v>33</v>
      </c>
      <c r="C68" s="40"/>
      <c r="D68" s="40"/>
      <c r="E68" s="40">
        <v>7</v>
      </c>
      <c r="F68" s="40">
        <v>6</v>
      </c>
      <c r="G68" s="40">
        <v>4</v>
      </c>
      <c r="H68" s="40">
        <v>5</v>
      </c>
    </row>
    <row r="69" spans="1:8" x14ac:dyDescent="0.2">
      <c r="A69" s="59"/>
      <c r="B69" s="39" t="s">
        <v>34</v>
      </c>
      <c r="C69" s="40"/>
      <c r="D69" s="40"/>
      <c r="E69" s="40">
        <v>5</v>
      </c>
      <c r="F69" s="40">
        <v>2</v>
      </c>
      <c r="G69" s="40">
        <v>6</v>
      </c>
      <c r="H69" s="40">
        <v>6</v>
      </c>
    </row>
    <row r="70" spans="1:8" x14ac:dyDescent="0.2">
      <c r="A70" s="59"/>
      <c r="B70" s="39" t="s">
        <v>35</v>
      </c>
      <c r="C70" s="40"/>
      <c r="D70" s="40"/>
      <c r="E70" s="40">
        <v>10</v>
      </c>
      <c r="F70" s="40">
        <v>0</v>
      </c>
      <c r="G70" s="40">
        <v>28</v>
      </c>
      <c r="H70" s="40">
        <v>0</v>
      </c>
    </row>
    <row r="71" spans="1:8" x14ac:dyDescent="0.2">
      <c r="A71" s="59"/>
      <c r="B71" s="39" t="s">
        <v>36</v>
      </c>
      <c r="C71" s="40"/>
      <c r="D71" s="40"/>
      <c r="E71" s="40">
        <v>5</v>
      </c>
      <c r="F71" s="40">
        <v>0</v>
      </c>
      <c r="G71" s="40">
        <v>5</v>
      </c>
      <c r="H71" s="40">
        <v>0</v>
      </c>
    </row>
    <row r="72" spans="1:8" x14ac:dyDescent="0.2">
      <c r="A72" s="59"/>
      <c r="B72" s="39" t="s">
        <v>37</v>
      </c>
      <c r="C72" s="40"/>
      <c r="D72" s="40"/>
      <c r="E72" s="40"/>
      <c r="F72" s="40"/>
      <c r="G72" s="40">
        <v>2</v>
      </c>
      <c r="H72" s="40">
        <v>0</v>
      </c>
    </row>
    <row r="73" spans="1:8" x14ac:dyDescent="0.2">
      <c r="A73" s="59"/>
      <c r="B73" s="13" t="s">
        <v>10</v>
      </c>
      <c r="C73" s="14">
        <f>SUM(C62:C66)</f>
        <v>2223</v>
      </c>
      <c r="D73" s="14">
        <f>SUM(D62:D66)</f>
        <v>2580</v>
      </c>
      <c r="E73" s="14">
        <f>SUM(E62:E71)</f>
        <v>2194</v>
      </c>
      <c r="F73" s="14">
        <f>SUM(F62:F71)</f>
        <v>2768</v>
      </c>
      <c r="G73" s="14">
        <f>SUM(G62:G72)</f>
        <v>642</v>
      </c>
      <c r="H73" s="14">
        <f>SUM(H62:H72)</f>
        <v>711</v>
      </c>
    </row>
    <row r="74" spans="1:8" ht="7.15" customHeight="1" x14ac:dyDescent="0.2">
      <c r="A74" s="22"/>
      <c r="B74" s="11"/>
      <c r="C74" s="12"/>
      <c r="D74" s="12"/>
      <c r="E74" s="12"/>
      <c r="F74" s="12"/>
      <c r="G74" s="12"/>
      <c r="H74" s="12"/>
    </row>
    <row r="75" spans="1:8" x14ac:dyDescent="0.2">
      <c r="A75" s="22"/>
      <c r="B75" s="15" t="s">
        <v>6</v>
      </c>
      <c r="C75" s="60">
        <f>D73/C73</f>
        <v>1.1605937921727396</v>
      </c>
      <c r="D75" s="61"/>
      <c r="E75" s="60">
        <f>F73/E73</f>
        <v>1.2616226071103007</v>
      </c>
      <c r="F75" s="61"/>
      <c r="G75" s="60">
        <f>H73/G73</f>
        <v>1.1074766355140186</v>
      </c>
      <c r="H75" s="61"/>
    </row>
    <row r="76" spans="1:8" x14ac:dyDescent="0.2">
      <c r="C76" s="2"/>
      <c r="D76" s="2"/>
      <c r="E76" s="2"/>
      <c r="F76" s="2"/>
      <c r="G76" s="2"/>
      <c r="H76" s="2"/>
    </row>
    <row r="77" spans="1:8" x14ac:dyDescent="0.2">
      <c r="A77" s="59" t="s">
        <v>21</v>
      </c>
      <c r="B77" s="3" t="s">
        <v>9</v>
      </c>
      <c r="C77" s="4">
        <v>1422</v>
      </c>
      <c r="D77" s="4">
        <v>1460</v>
      </c>
      <c r="E77" s="4">
        <v>1820</v>
      </c>
      <c r="F77" s="4">
        <v>1759</v>
      </c>
      <c r="G77" s="4">
        <v>461</v>
      </c>
      <c r="H77" s="4">
        <v>524</v>
      </c>
    </row>
    <row r="78" spans="1:8" x14ac:dyDescent="0.2">
      <c r="A78" s="59"/>
      <c r="B78" s="3" t="s">
        <v>11</v>
      </c>
      <c r="C78" s="4">
        <v>318</v>
      </c>
      <c r="D78" s="4">
        <v>335</v>
      </c>
      <c r="E78" s="4">
        <v>252</v>
      </c>
      <c r="F78" s="4">
        <v>371</v>
      </c>
      <c r="G78" s="4">
        <v>64</v>
      </c>
      <c r="H78" s="4">
        <v>118</v>
      </c>
    </row>
    <row r="79" spans="1:8" x14ac:dyDescent="0.2">
      <c r="A79" s="59"/>
      <c r="B79" s="3" t="s">
        <v>12</v>
      </c>
      <c r="C79" s="4">
        <v>219</v>
      </c>
      <c r="D79" s="4">
        <v>213</v>
      </c>
      <c r="E79" s="4">
        <v>80</v>
      </c>
      <c r="F79" s="4">
        <v>122</v>
      </c>
      <c r="G79" s="4">
        <v>4</v>
      </c>
      <c r="H79" s="4">
        <v>8</v>
      </c>
    </row>
    <row r="80" spans="1:8" x14ac:dyDescent="0.2">
      <c r="A80" s="59"/>
      <c r="B80" s="3" t="s">
        <v>13</v>
      </c>
      <c r="C80" s="4">
        <v>60</v>
      </c>
      <c r="D80" s="4">
        <v>53</v>
      </c>
      <c r="E80" s="4">
        <v>34</v>
      </c>
      <c r="F80" s="4">
        <v>80</v>
      </c>
      <c r="G80" s="4">
        <v>1</v>
      </c>
      <c r="H80" s="4">
        <v>27</v>
      </c>
    </row>
    <row r="81" spans="1:8" x14ac:dyDescent="0.2">
      <c r="A81" s="59"/>
      <c r="B81" s="3" t="s">
        <v>14</v>
      </c>
      <c r="C81" s="4">
        <v>11</v>
      </c>
      <c r="D81" s="4">
        <v>26</v>
      </c>
      <c r="E81" s="4">
        <v>12</v>
      </c>
      <c r="F81" s="4">
        <v>51</v>
      </c>
      <c r="G81" s="4">
        <v>0</v>
      </c>
      <c r="H81" s="4">
        <v>57</v>
      </c>
    </row>
    <row r="82" spans="1:8" x14ac:dyDescent="0.2">
      <c r="A82" s="59"/>
      <c r="B82" s="39" t="s">
        <v>32</v>
      </c>
      <c r="C82" s="40"/>
      <c r="D82" s="40"/>
      <c r="E82" s="40">
        <v>48</v>
      </c>
      <c r="F82" s="40">
        <v>5</v>
      </c>
      <c r="G82" s="40">
        <v>43</v>
      </c>
      <c r="H82" s="40">
        <v>41</v>
      </c>
    </row>
    <row r="83" spans="1:8" x14ac:dyDescent="0.2">
      <c r="A83" s="59"/>
      <c r="B83" s="39" t="s">
        <v>33</v>
      </c>
      <c r="C83" s="40"/>
      <c r="D83" s="40"/>
      <c r="E83" s="40">
        <v>19</v>
      </c>
      <c r="F83" s="40">
        <v>2</v>
      </c>
      <c r="G83" s="40">
        <v>15</v>
      </c>
      <c r="H83" s="40">
        <v>8</v>
      </c>
    </row>
    <row r="84" spans="1:8" x14ac:dyDescent="0.2">
      <c r="A84" s="59"/>
      <c r="B84" s="39" t="s">
        <v>34</v>
      </c>
      <c r="C84" s="40"/>
      <c r="D84" s="40"/>
      <c r="E84" s="40">
        <v>4</v>
      </c>
      <c r="F84" s="40">
        <v>0</v>
      </c>
      <c r="G84" s="40">
        <v>6</v>
      </c>
      <c r="H84" s="40">
        <v>2</v>
      </c>
    </row>
    <row r="85" spans="1:8" x14ac:dyDescent="0.2">
      <c r="A85" s="59"/>
      <c r="B85" s="39" t="s">
        <v>35</v>
      </c>
      <c r="C85" s="40"/>
      <c r="D85" s="40"/>
      <c r="E85" s="40">
        <v>2</v>
      </c>
      <c r="F85" s="40">
        <v>0</v>
      </c>
      <c r="G85" s="40">
        <v>19</v>
      </c>
      <c r="H85" s="40">
        <v>0</v>
      </c>
    </row>
    <row r="86" spans="1:8" x14ac:dyDescent="0.2">
      <c r="A86" s="59"/>
      <c r="B86" s="39" t="s">
        <v>36</v>
      </c>
      <c r="C86" s="40"/>
      <c r="D86" s="40"/>
      <c r="E86" s="40">
        <v>2</v>
      </c>
      <c r="F86" s="40">
        <v>0</v>
      </c>
      <c r="G86" s="40">
        <v>10</v>
      </c>
      <c r="H86" s="40">
        <v>0</v>
      </c>
    </row>
    <row r="87" spans="1:8" x14ac:dyDescent="0.2">
      <c r="A87" s="59"/>
      <c r="B87" s="13" t="s">
        <v>10</v>
      </c>
      <c r="C87" s="14">
        <f>SUM(C77:C81)</f>
        <v>2030</v>
      </c>
      <c r="D87" s="14">
        <f>SUM(D77:D81)</f>
        <v>2087</v>
      </c>
      <c r="E87" s="14">
        <f>SUM(E77:E86)</f>
        <v>2273</v>
      </c>
      <c r="F87" s="14">
        <f>SUM(F77:F86)</f>
        <v>2390</v>
      </c>
      <c r="G87" s="14">
        <f>SUM(G77:G86)</f>
        <v>623</v>
      </c>
      <c r="H87" s="14">
        <f>SUM(H77:H86)</f>
        <v>785</v>
      </c>
    </row>
    <row r="88" spans="1:8" ht="7.15" customHeight="1" x14ac:dyDescent="0.2">
      <c r="A88" s="22"/>
      <c r="B88" s="11"/>
      <c r="C88" s="12"/>
      <c r="D88" s="12"/>
      <c r="E88" s="12"/>
      <c r="F88" s="12"/>
      <c r="G88" s="12"/>
      <c r="H88" s="12"/>
    </row>
    <row r="89" spans="1:8" x14ac:dyDescent="0.2">
      <c r="A89" s="22"/>
      <c r="B89" s="15" t="s">
        <v>6</v>
      </c>
      <c r="C89" s="60">
        <f>D87/C87</f>
        <v>1.0280788177339901</v>
      </c>
      <c r="D89" s="61"/>
      <c r="E89" s="60">
        <f>F87/E87</f>
        <v>1.0514738231412231</v>
      </c>
      <c r="F89" s="61"/>
      <c r="G89" s="60">
        <f>H87/G87</f>
        <v>1.260032102728732</v>
      </c>
      <c r="H89" s="61"/>
    </row>
    <row r="91" spans="1:8" x14ac:dyDescent="0.2">
      <c r="A91" s="59" t="s">
        <v>22</v>
      </c>
      <c r="B91" s="3" t="s">
        <v>9</v>
      </c>
      <c r="C91" s="4">
        <v>1129</v>
      </c>
      <c r="D91" s="4">
        <v>1218</v>
      </c>
      <c r="E91" s="4">
        <v>1443</v>
      </c>
      <c r="F91" s="4">
        <v>1445</v>
      </c>
      <c r="G91" s="4">
        <v>340</v>
      </c>
      <c r="H91" s="4">
        <v>351</v>
      </c>
    </row>
    <row r="92" spans="1:8" x14ac:dyDescent="0.2">
      <c r="A92" s="59"/>
      <c r="B92" s="3" t="s">
        <v>11</v>
      </c>
      <c r="C92" s="4">
        <v>195</v>
      </c>
      <c r="D92" s="4">
        <v>558</v>
      </c>
      <c r="E92" s="4">
        <v>231</v>
      </c>
      <c r="F92" s="4">
        <v>570</v>
      </c>
      <c r="G92" s="4">
        <v>49</v>
      </c>
      <c r="H92" s="4">
        <v>136</v>
      </c>
    </row>
    <row r="93" spans="1:8" x14ac:dyDescent="0.2">
      <c r="A93" s="59"/>
      <c r="B93" s="3" t="s">
        <v>12</v>
      </c>
      <c r="C93" s="4">
        <v>161</v>
      </c>
      <c r="D93" s="4">
        <v>159</v>
      </c>
      <c r="E93" s="4">
        <v>98</v>
      </c>
      <c r="F93" s="4">
        <v>117</v>
      </c>
      <c r="G93" s="4">
        <v>0</v>
      </c>
      <c r="H93" s="4">
        <v>0</v>
      </c>
    </row>
    <row r="94" spans="1:8" x14ac:dyDescent="0.2">
      <c r="A94" s="59"/>
      <c r="B94" s="3" t="s">
        <v>13</v>
      </c>
      <c r="C94" s="4">
        <v>56</v>
      </c>
      <c r="D94" s="4">
        <v>68</v>
      </c>
      <c r="E94" s="4">
        <v>46</v>
      </c>
      <c r="F94" s="4">
        <v>78</v>
      </c>
      <c r="G94" s="4">
        <v>0</v>
      </c>
      <c r="H94" s="4">
        <v>21</v>
      </c>
    </row>
    <row r="95" spans="1:8" x14ac:dyDescent="0.2">
      <c r="A95" s="59"/>
      <c r="B95" s="3" t="s">
        <v>14</v>
      </c>
      <c r="C95" s="4">
        <v>30</v>
      </c>
      <c r="D95" s="4">
        <v>38</v>
      </c>
      <c r="E95" s="4">
        <v>4</v>
      </c>
      <c r="F95" s="4">
        <v>83</v>
      </c>
      <c r="G95" s="4">
        <v>0</v>
      </c>
      <c r="H95" s="4">
        <v>1</v>
      </c>
    </row>
    <row r="96" spans="1:8" x14ac:dyDescent="0.2">
      <c r="A96" s="59"/>
      <c r="B96" s="39" t="s">
        <v>32</v>
      </c>
      <c r="C96" s="40"/>
      <c r="D96" s="40"/>
      <c r="E96" s="40">
        <v>28</v>
      </c>
      <c r="F96" s="40">
        <v>18</v>
      </c>
      <c r="G96" s="40">
        <v>35</v>
      </c>
      <c r="H96" s="40">
        <v>30</v>
      </c>
    </row>
    <row r="97" spans="1:8" x14ac:dyDescent="0.2">
      <c r="A97" s="59"/>
      <c r="B97" s="39" t="s">
        <v>33</v>
      </c>
      <c r="C97" s="40"/>
      <c r="D97" s="40"/>
      <c r="E97" s="40">
        <v>5</v>
      </c>
      <c r="F97" s="40">
        <v>3</v>
      </c>
      <c r="G97" s="40">
        <v>9</v>
      </c>
      <c r="H97" s="40">
        <v>7</v>
      </c>
    </row>
    <row r="98" spans="1:8" x14ac:dyDescent="0.2">
      <c r="A98" s="59"/>
      <c r="B98" s="39" t="s">
        <v>34</v>
      </c>
      <c r="C98" s="40"/>
      <c r="D98" s="40"/>
      <c r="E98" s="40">
        <v>1</v>
      </c>
      <c r="F98" s="40">
        <v>1</v>
      </c>
      <c r="G98" s="40">
        <v>2</v>
      </c>
      <c r="H98" s="40">
        <v>1</v>
      </c>
    </row>
    <row r="99" spans="1:8" x14ac:dyDescent="0.2">
      <c r="A99" s="59"/>
      <c r="B99" s="39" t="s">
        <v>35</v>
      </c>
      <c r="C99" s="40"/>
      <c r="D99" s="40"/>
      <c r="E99" s="40">
        <v>9</v>
      </c>
      <c r="F99" s="40">
        <v>0</v>
      </c>
      <c r="G99" s="40">
        <v>13</v>
      </c>
      <c r="H99" s="40">
        <v>0</v>
      </c>
    </row>
    <row r="100" spans="1:8" x14ac:dyDescent="0.2">
      <c r="A100" s="59"/>
      <c r="B100" s="39" t="s">
        <v>36</v>
      </c>
      <c r="C100" s="40"/>
      <c r="D100" s="40"/>
      <c r="E100" s="40">
        <v>3</v>
      </c>
      <c r="F100" s="40">
        <v>0</v>
      </c>
      <c r="G100" s="40">
        <v>8</v>
      </c>
      <c r="H100" s="40">
        <v>0</v>
      </c>
    </row>
    <row r="101" spans="1:8" x14ac:dyDescent="0.2">
      <c r="A101" s="59"/>
      <c r="B101" s="3" t="s">
        <v>37</v>
      </c>
      <c r="C101" s="40"/>
      <c r="D101" s="40"/>
      <c r="E101" s="40">
        <v>1</v>
      </c>
      <c r="F101" s="40">
        <v>1</v>
      </c>
      <c r="G101" s="40">
        <v>0</v>
      </c>
      <c r="H101" s="40">
        <v>0</v>
      </c>
    </row>
    <row r="102" spans="1:8" x14ac:dyDescent="0.2">
      <c r="A102" s="59"/>
      <c r="B102" s="13" t="s">
        <v>10</v>
      </c>
      <c r="C102" s="14">
        <f t="shared" ref="C102:D102" si="1">SUM(C91:C95)</f>
        <v>1571</v>
      </c>
      <c r="D102" s="14">
        <f t="shared" si="1"/>
        <v>2041</v>
      </c>
      <c r="E102" s="14">
        <f>SUM(E91:E101)</f>
        <v>1869</v>
      </c>
      <c r="F102" s="14">
        <f>SUM(F91:F101)</f>
        <v>2316</v>
      </c>
      <c r="G102" s="14">
        <f>SUM(G91:G101)</f>
        <v>456</v>
      </c>
      <c r="H102" s="14">
        <f>SUM(H91:H101)</f>
        <v>547</v>
      </c>
    </row>
    <row r="103" spans="1:8" ht="7.15" customHeight="1" x14ac:dyDescent="0.2">
      <c r="A103" s="22"/>
      <c r="B103" s="11"/>
      <c r="C103" s="12"/>
      <c r="D103" s="12"/>
      <c r="E103" s="12"/>
      <c r="F103" s="12"/>
      <c r="G103" s="12"/>
      <c r="H103" s="12"/>
    </row>
    <row r="104" spans="1:8" x14ac:dyDescent="0.2">
      <c r="A104" s="22"/>
      <c r="B104" s="15" t="s">
        <v>6</v>
      </c>
      <c r="C104" s="60">
        <f>D102/C102</f>
        <v>1.2991725015913431</v>
      </c>
      <c r="D104" s="61"/>
      <c r="E104" s="60">
        <f>F102/E102</f>
        <v>1.2391653290529696</v>
      </c>
      <c r="F104" s="61"/>
      <c r="G104" s="60">
        <f>H102/G102</f>
        <v>1.1995614035087718</v>
      </c>
      <c r="H104" s="61"/>
    </row>
    <row r="105" spans="1:8" ht="7.5" customHeight="1" x14ac:dyDescent="0.2">
      <c r="A105" s="1"/>
    </row>
    <row r="106" spans="1:8" x14ac:dyDescent="0.2">
      <c r="A106" s="59" t="s">
        <v>23</v>
      </c>
      <c r="B106" s="3" t="s">
        <v>9</v>
      </c>
      <c r="C106" s="4">
        <v>904</v>
      </c>
      <c r="D106" s="4">
        <v>1053</v>
      </c>
      <c r="E106" s="4">
        <v>950</v>
      </c>
      <c r="F106" s="4">
        <v>1120</v>
      </c>
      <c r="G106" s="4">
        <v>265</v>
      </c>
      <c r="H106" s="4">
        <v>238</v>
      </c>
    </row>
    <row r="107" spans="1:8" x14ac:dyDescent="0.2">
      <c r="A107" s="59"/>
      <c r="B107" s="3" t="s">
        <v>11</v>
      </c>
      <c r="C107" s="4">
        <v>147</v>
      </c>
      <c r="D107" s="4">
        <v>274</v>
      </c>
      <c r="E107" s="4">
        <v>120</v>
      </c>
      <c r="F107" s="4">
        <v>306</v>
      </c>
      <c r="G107" s="4">
        <v>32</v>
      </c>
      <c r="H107" s="4">
        <v>70</v>
      </c>
    </row>
    <row r="108" spans="1:8" x14ac:dyDescent="0.2">
      <c r="A108" s="59"/>
      <c r="B108" s="3" t="s">
        <v>12</v>
      </c>
      <c r="C108" s="4">
        <v>153</v>
      </c>
      <c r="D108" s="4">
        <v>166</v>
      </c>
      <c r="E108" s="4">
        <v>76</v>
      </c>
      <c r="F108" s="4">
        <v>92</v>
      </c>
      <c r="G108" s="4">
        <v>0</v>
      </c>
      <c r="H108" s="4">
        <v>5</v>
      </c>
    </row>
    <row r="109" spans="1:8" x14ac:dyDescent="0.2">
      <c r="A109" s="59"/>
      <c r="B109" s="3" t="s">
        <v>13</v>
      </c>
      <c r="C109" s="4">
        <v>66</v>
      </c>
      <c r="D109" s="4">
        <v>132</v>
      </c>
      <c r="E109" s="4">
        <v>49</v>
      </c>
      <c r="F109" s="4">
        <v>113</v>
      </c>
      <c r="G109" s="4">
        <v>1</v>
      </c>
      <c r="H109" s="4">
        <v>42</v>
      </c>
    </row>
    <row r="110" spans="1:8" x14ac:dyDescent="0.2">
      <c r="A110" s="59"/>
      <c r="B110" s="3" t="s">
        <v>14</v>
      </c>
      <c r="C110" s="4">
        <v>10</v>
      </c>
      <c r="D110" s="4">
        <v>32</v>
      </c>
      <c r="E110" s="4">
        <v>4</v>
      </c>
      <c r="F110" s="4">
        <v>23</v>
      </c>
      <c r="G110" s="4">
        <v>0</v>
      </c>
      <c r="H110" s="4">
        <v>10</v>
      </c>
    </row>
    <row r="111" spans="1:8" x14ac:dyDescent="0.2">
      <c r="A111" s="59"/>
      <c r="B111" s="39" t="s">
        <v>32</v>
      </c>
      <c r="C111" s="40"/>
      <c r="D111" s="40"/>
      <c r="E111" s="40">
        <v>30</v>
      </c>
      <c r="F111" s="40">
        <v>12</v>
      </c>
      <c r="G111" s="40">
        <v>27</v>
      </c>
      <c r="H111" s="40">
        <v>21</v>
      </c>
    </row>
    <row r="112" spans="1:8" x14ac:dyDescent="0.2">
      <c r="A112" s="59"/>
      <c r="B112" s="39" t="s">
        <v>33</v>
      </c>
      <c r="C112" s="40"/>
      <c r="D112" s="40"/>
      <c r="E112" s="40">
        <v>2</v>
      </c>
      <c r="F112" s="40">
        <v>0</v>
      </c>
      <c r="G112" s="40">
        <v>3</v>
      </c>
      <c r="H112" s="40">
        <v>3</v>
      </c>
    </row>
    <row r="113" spans="1:8" x14ac:dyDescent="0.2">
      <c r="A113" s="59"/>
      <c r="B113" s="39" t="s">
        <v>34</v>
      </c>
      <c r="C113" s="40"/>
      <c r="D113" s="40"/>
      <c r="E113" s="40">
        <v>1</v>
      </c>
      <c r="F113" s="40">
        <v>0</v>
      </c>
      <c r="G113" s="40">
        <v>2</v>
      </c>
      <c r="H113" s="40">
        <v>1</v>
      </c>
    </row>
    <row r="114" spans="1:8" x14ac:dyDescent="0.2">
      <c r="A114" s="59"/>
      <c r="B114" s="39" t="s">
        <v>35</v>
      </c>
      <c r="C114" s="40"/>
      <c r="D114" s="40"/>
      <c r="E114" s="40">
        <v>6</v>
      </c>
      <c r="F114" s="40">
        <v>0</v>
      </c>
      <c r="G114" s="40">
        <v>12</v>
      </c>
      <c r="H114" s="40">
        <v>0</v>
      </c>
    </row>
    <row r="115" spans="1:8" x14ac:dyDescent="0.2">
      <c r="A115" s="59"/>
      <c r="B115" s="39" t="s">
        <v>36</v>
      </c>
      <c r="C115" s="40"/>
      <c r="D115" s="40"/>
      <c r="E115" s="40"/>
      <c r="F115" s="40"/>
      <c r="G115" s="40">
        <v>2</v>
      </c>
      <c r="H115" s="40">
        <v>0</v>
      </c>
    </row>
    <row r="116" spans="1:8" x14ac:dyDescent="0.2">
      <c r="A116" s="59"/>
      <c r="B116" s="13" t="s">
        <v>10</v>
      </c>
      <c r="C116" s="14">
        <f>SUM(C106:C110)</f>
        <v>1280</v>
      </c>
      <c r="D116" s="14">
        <f>SUM(D106:D110)</f>
        <v>1657</v>
      </c>
      <c r="E116" s="14">
        <f>SUM(E106:E114)</f>
        <v>1238</v>
      </c>
      <c r="F116" s="14">
        <f>SUM(F106:F114)</f>
        <v>1666</v>
      </c>
      <c r="G116" s="14">
        <f>SUM(G106:G115)</f>
        <v>344</v>
      </c>
      <c r="H116" s="14">
        <f>SUM(H106:H115)</f>
        <v>390</v>
      </c>
    </row>
    <row r="117" spans="1:8" ht="7.15" customHeight="1" x14ac:dyDescent="0.2">
      <c r="A117" s="22"/>
      <c r="B117" s="11"/>
      <c r="C117" s="12"/>
      <c r="D117" s="12"/>
      <c r="E117" s="12"/>
      <c r="F117" s="12"/>
      <c r="G117" s="12"/>
      <c r="H117" s="12"/>
    </row>
    <row r="118" spans="1:8" x14ac:dyDescent="0.2">
      <c r="A118" s="22"/>
      <c r="B118" s="15" t="s">
        <v>6</v>
      </c>
      <c r="C118" s="60">
        <f>D116/C116</f>
        <v>1.2945312499999999</v>
      </c>
      <c r="D118" s="61"/>
      <c r="E118" s="60">
        <f>F116/E116</f>
        <v>1.3457189014539579</v>
      </c>
      <c r="F118" s="61"/>
      <c r="G118" s="60">
        <f>H116/G116</f>
        <v>1.1337209302325582</v>
      </c>
      <c r="H118" s="61"/>
    </row>
    <row r="120" spans="1:8" x14ac:dyDescent="0.2">
      <c r="A120" s="59" t="s">
        <v>24</v>
      </c>
      <c r="B120" s="3" t="s">
        <v>9</v>
      </c>
      <c r="C120" s="4">
        <v>803</v>
      </c>
      <c r="D120" s="4">
        <v>1076</v>
      </c>
      <c r="E120" s="4">
        <v>968</v>
      </c>
      <c r="F120" s="4">
        <v>1147</v>
      </c>
      <c r="G120" s="4">
        <v>226</v>
      </c>
      <c r="H120" s="4">
        <v>276</v>
      </c>
    </row>
    <row r="121" spans="1:8" x14ac:dyDescent="0.2">
      <c r="A121" s="59"/>
      <c r="B121" s="3" t="s">
        <v>11</v>
      </c>
      <c r="C121" s="4">
        <v>174</v>
      </c>
      <c r="D121" s="4">
        <v>281</v>
      </c>
      <c r="E121" s="4">
        <v>161</v>
      </c>
      <c r="F121" s="4">
        <v>324</v>
      </c>
      <c r="G121" s="4">
        <v>48</v>
      </c>
      <c r="H121" s="4">
        <v>81</v>
      </c>
    </row>
    <row r="122" spans="1:8" x14ac:dyDescent="0.2">
      <c r="A122" s="59"/>
      <c r="B122" s="3" t="s">
        <v>12</v>
      </c>
      <c r="C122" s="4">
        <v>77</v>
      </c>
      <c r="D122" s="4">
        <v>93</v>
      </c>
      <c r="E122" s="4">
        <v>63</v>
      </c>
      <c r="F122" s="4">
        <v>77</v>
      </c>
      <c r="G122" s="4">
        <v>0</v>
      </c>
      <c r="H122" s="4">
        <v>14</v>
      </c>
    </row>
    <row r="123" spans="1:8" x14ac:dyDescent="0.2">
      <c r="A123" s="59"/>
      <c r="B123" s="3" t="s">
        <v>13</v>
      </c>
      <c r="C123" s="4">
        <v>34</v>
      </c>
      <c r="D123" s="4">
        <v>38</v>
      </c>
      <c r="E123" s="4">
        <v>39</v>
      </c>
      <c r="F123" s="4">
        <v>54</v>
      </c>
      <c r="G123" s="4">
        <v>0</v>
      </c>
      <c r="H123" s="4">
        <v>16</v>
      </c>
    </row>
    <row r="124" spans="1:8" x14ac:dyDescent="0.2">
      <c r="A124" s="59"/>
      <c r="B124" s="3" t="s">
        <v>14</v>
      </c>
      <c r="C124" s="4">
        <v>5</v>
      </c>
      <c r="D124" s="4">
        <v>9</v>
      </c>
      <c r="E124" s="4">
        <v>5</v>
      </c>
      <c r="F124" s="4">
        <v>8</v>
      </c>
      <c r="G124" s="4">
        <v>0</v>
      </c>
      <c r="H124" s="4">
        <v>0</v>
      </c>
    </row>
    <row r="125" spans="1:8" x14ac:dyDescent="0.2">
      <c r="A125" s="59"/>
      <c r="B125" s="39" t="s">
        <v>32</v>
      </c>
      <c r="C125" s="40"/>
      <c r="D125" s="40"/>
      <c r="E125" s="40">
        <v>24</v>
      </c>
      <c r="F125" s="40">
        <v>10</v>
      </c>
      <c r="G125" s="40">
        <v>19</v>
      </c>
      <c r="H125" s="40">
        <v>15</v>
      </c>
    </row>
    <row r="126" spans="1:8" x14ac:dyDescent="0.2">
      <c r="A126" s="59"/>
      <c r="B126" s="39" t="s">
        <v>33</v>
      </c>
      <c r="C126" s="40"/>
      <c r="D126" s="40"/>
      <c r="E126" s="40">
        <v>1</v>
      </c>
      <c r="F126" s="40">
        <v>1</v>
      </c>
      <c r="G126" s="40">
        <v>0</v>
      </c>
      <c r="H126" s="40">
        <v>0</v>
      </c>
    </row>
    <row r="127" spans="1:8" x14ac:dyDescent="0.2">
      <c r="A127" s="59"/>
      <c r="B127" s="39" t="s">
        <v>34</v>
      </c>
      <c r="C127" s="40"/>
      <c r="D127" s="40"/>
      <c r="E127" s="40">
        <v>4</v>
      </c>
      <c r="F127" s="40">
        <v>1</v>
      </c>
      <c r="G127" s="40">
        <v>0</v>
      </c>
      <c r="H127" s="40">
        <v>2</v>
      </c>
    </row>
    <row r="128" spans="1:8" x14ac:dyDescent="0.2">
      <c r="A128" s="59"/>
      <c r="B128" s="39" t="s">
        <v>35</v>
      </c>
      <c r="C128" s="40"/>
      <c r="D128" s="40"/>
      <c r="E128" s="40">
        <v>6</v>
      </c>
      <c r="F128" s="40">
        <v>0</v>
      </c>
      <c r="G128" s="40">
        <v>7</v>
      </c>
      <c r="H128" s="40">
        <v>0</v>
      </c>
    </row>
    <row r="129" spans="1:8" x14ac:dyDescent="0.2">
      <c r="A129" s="59"/>
      <c r="B129" s="3" t="s">
        <v>37</v>
      </c>
      <c r="C129" s="40"/>
      <c r="D129" s="40"/>
      <c r="E129" s="40">
        <v>1</v>
      </c>
      <c r="F129" s="40">
        <v>0</v>
      </c>
      <c r="G129" s="40">
        <v>0</v>
      </c>
      <c r="H129" s="40">
        <v>0</v>
      </c>
    </row>
    <row r="130" spans="1:8" x14ac:dyDescent="0.2">
      <c r="A130" s="59"/>
      <c r="B130" s="13" t="s">
        <v>10</v>
      </c>
      <c r="C130" s="14">
        <f t="shared" ref="C130:D130" si="2">SUM(C120:C124)</f>
        <v>1093</v>
      </c>
      <c r="D130" s="14">
        <f t="shared" si="2"/>
        <v>1497</v>
      </c>
      <c r="E130" s="14">
        <f>SUM(E120:E129)</f>
        <v>1272</v>
      </c>
      <c r="F130" s="14">
        <f>SUM(F120:F129)</f>
        <v>1622</v>
      </c>
      <c r="G130" s="14">
        <f>SUM(G120:G129)</f>
        <v>300</v>
      </c>
      <c r="H130" s="14">
        <f>SUM(H120:H129)</f>
        <v>404</v>
      </c>
    </row>
    <row r="131" spans="1:8" ht="7.15" customHeight="1" x14ac:dyDescent="0.2">
      <c r="A131" s="22"/>
      <c r="B131" s="11"/>
      <c r="C131" s="12"/>
      <c r="D131" s="12"/>
      <c r="E131" s="12"/>
      <c r="F131" s="12"/>
      <c r="G131" s="12"/>
      <c r="H131" s="12"/>
    </row>
    <row r="132" spans="1:8" x14ac:dyDescent="0.2">
      <c r="A132" s="22"/>
      <c r="B132" s="15" t="s">
        <v>6</v>
      </c>
      <c r="C132" s="60">
        <f>D130/C130</f>
        <v>1.3696248856358646</v>
      </c>
      <c r="D132" s="61"/>
      <c r="E132" s="60">
        <f>F130/E130</f>
        <v>1.2751572327044025</v>
      </c>
      <c r="F132" s="61"/>
      <c r="G132" s="60">
        <f>H130/G130</f>
        <v>1.3466666666666667</v>
      </c>
      <c r="H132" s="61"/>
    </row>
    <row r="133" spans="1:8" ht="20.25" customHeight="1" x14ac:dyDescent="0.2">
      <c r="A133" s="1"/>
    </row>
    <row r="134" spans="1:8" ht="17.25" customHeight="1" x14ac:dyDescent="0.2">
      <c r="A134" s="38" t="s">
        <v>64</v>
      </c>
    </row>
    <row r="135" spans="1:8" x14ac:dyDescent="0.2">
      <c r="A135" s="38" t="s">
        <v>29</v>
      </c>
    </row>
  </sheetData>
  <mergeCells count="36">
    <mergeCell ref="C104:D104"/>
    <mergeCell ref="C118:D118"/>
    <mergeCell ref="C132:D132"/>
    <mergeCell ref="G132:H132"/>
    <mergeCell ref="E89:F89"/>
    <mergeCell ref="E60:F60"/>
    <mergeCell ref="E75:F75"/>
    <mergeCell ref="E104:F104"/>
    <mergeCell ref="E118:F118"/>
    <mergeCell ref="E132:F132"/>
    <mergeCell ref="G60:H60"/>
    <mergeCell ref="G75:H75"/>
    <mergeCell ref="G89:H89"/>
    <mergeCell ref="G104:H104"/>
    <mergeCell ref="G118:H118"/>
    <mergeCell ref="G20:H20"/>
    <mergeCell ref="G34:H34"/>
    <mergeCell ref="G46:H46"/>
    <mergeCell ref="A120:A130"/>
    <mergeCell ref="A106:A116"/>
    <mergeCell ref="A91:A102"/>
    <mergeCell ref="A77:A87"/>
    <mergeCell ref="E20:F20"/>
    <mergeCell ref="E34:F34"/>
    <mergeCell ref="E46:F46"/>
    <mergeCell ref="C20:D20"/>
    <mergeCell ref="C34:D34"/>
    <mergeCell ref="C46:D46"/>
    <mergeCell ref="C89:D89"/>
    <mergeCell ref="C60:D60"/>
    <mergeCell ref="C75:D75"/>
    <mergeCell ref="A7:A18"/>
    <mergeCell ref="A22:A32"/>
    <mergeCell ref="A36:A44"/>
    <mergeCell ref="A48:A58"/>
    <mergeCell ref="A62:A73"/>
  </mergeCells>
  <conditionalFormatting sqref="E20:F20">
    <cfRule type="cellIs" dxfId="89" priority="107" operator="greaterThan">
      <formula>1</formula>
    </cfRule>
    <cfRule type="cellIs" dxfId="88" priority="108" operator="lessThan">
      <formula>1</formula>
    </cfRule>
  </conditionalFormatting>
  <conditionalFormatting sqref="E34:F34">
    <cfRule type="cellIs" dxfId="87" priority="105" operator="greaterThan">
      <formula>1</formula>
    </cfRule>
    <cfRule type="cellIs" dxfId="86" priority="106" operator="lessThan">
      <formula>1</formula>
    </cfRule>
  </conditionalFormatting>
  <conditionalFormatting sqref="E46:F46">
    <cfRule type="cellIs" dxfId="85" priority="103" operator="greaterThan">
      <formula>1</formula>
    </cfRule>
    <cfRule type="cellIs" dxfId="84" priority="104" operator="lessThan">
      <formula>1</formula>
    </cfRule>
  </conditionalFormatting>
  <conditionalFormatting sqref="E60:F60">
    <cfRule type="cellIs" dxfId="83" priority="101" operator="greaterThan">
      <formula>1</formula>
    </cfRule>
    <cfRule type="cellIs" dxfId="82" priority="102" operator="lessThan">
      <formula>1</formula>
    </cfRule>
  </conditionalFormatting>
  <conditionalFormatting sqref="E75:F75">
    <cfRule type="cellIs" dxfId="81" priority="99" operator="greaterThan">
      <formula>1</formula>
    </cfRule>
    <cfRule type="cellIs" dxfId="80" priority="100" operator="lessThan">
      <formula>1</formula>
    </cfRule>
  </conditionalFormatting>
  <conditionalFormatting sqref="E89:F89">
    <cfRule type="cellIs" dxfId="79" priority="97" operator="greaterThan">
      <formula>1</formula>
    </cfRule>
    <cfRule type="cellIs" dxfId="78" priority="98" operator="lessThan">
      <formula>1</formula>
    </cfRule>
  </conditionalFormatting>
  <conditionalFormatting sqref="E104:F104">
    <cfRule type="cellIs" dxfId="77" priority="95" operator="greaterThan">
      <formula>1</formula>
    </cfRule>
    <cfRule type="cellIs" dxfId="76" priority="96" operator="lessThan">
      <formula>1</formula>
    </cfRule>
  </conditionalFormatting>
  <conditionalFormatting sqref="E118:F118">
    <cfRule type="cellIs" dxfId="75" priority="93" operator="greaterThan">
      <formula>1</formula>
    </cfRule>
    <cfRule type="cellIs" dxfId="74" priority="94" operator="lessThan">
      <formula>1</formula>
    </cfRule>
  </conditionalFormatting>
  <conditionalFormatting sqref="E132:F132">
    <cfRule type="cellIs" dxfId="73" priority="91" operator="greaterThan">
      <formula>1</formula>
    </cfRule>
    <cfRule type="cellIs" dxfId="72" priority="92" operator="lessThan">
      <formula>1</formula>
    </cfRule>
  </conditionalFormatting>
  <conditionalFormatting sqref="C132:F132">
    <cfRule type="cellIs" dxfId="71" priority="37" operator="greaterThan">
      <formula>1</formula>
    </cfRule>
    <cfRule type="cellIs" dxfId="70" priority="38" operator="lessThan">
      <formula>1</formula>
    </cfRule>
  </conditionalFormatting>
  <conditionalFormatting sqref="C20:F20">
    <cfRule type="cellIs" dxfId="69" priority="53" operator="greaterThan">
      <formula>1</formula>
    </cfRule>
    <cfRule type="cellIs" dxfId="68" priority="54" operator="lessThan">
      <formula>1</formula>
    </cfRule>
  </conditionalFormatting>
  <conditionalFormatting sqref="C34:F34">
    <cfRule type="cellIs" dxfId="67" priority="51" operator="greaterThan">
      <formula>1</formula>
    </cfRule>
    <cfRule type="cellIs" dxfId="66" priority="52" operator="lessThan">
      <formula>1</formula>
    </cfRule>
  </conditionalFormatting>
  <conditionalFormatting sqref="C46:F46">
    <cfRule type="cellIs" dxfId="65" priority="49" operator="greaterThan">
      <formula>1</formula>
    </cfRule>
    <cfRule type="cellIs" dxfId="64" priority="50" operator="lessThan">
      <formula>1</formula>
    </cfRule>
  </conditionalFormatting>
  <conditionalFormatting sqref="C60:F60">
    <cfRule type="cellIs" dxfId="63" priority="47" operator="greaterThan">
      <formula>1</formula>
    </cfRule>
    <cfRule type="cellIs" dxfId="62" priority="48" operator="lessThan">
      <formula>1</formula>
    </cfRule>
  </conditionalFormatting>
  <conditionalFormatting sqref="C75:F75">
    <cfRule type="cellIs" dxfId="61" priority="45" operator="greaterThan">
      <formula>1</formula>
    </cfRule>
    <cfRule type="cellIs" dxfId="60" priority="46" operator="lessThan">
      <formula>1</formula>
    </cfRule>
  </conditionalFormatting>
  <conditionalFormatting sqref="C89:F89">
    <cfRule type="cellIs" dxfId="59" priority="43" operator="greaterThan">
      <formula>1</formula>
    </cfRule>
    <cfRule type="cellIs" dxfId="58" priority="44" operator="lessThan">
      <formula>1</formula>
    </cfRule>
  </conditionalFormatting>
  <conditionalFormatting sqref="C104:F104">
    <cfRule type="cellIs" dxfId="57" priority="41" operator="greaterThan">
      <formula>1</formula>
    </cfRule>
    <cfRule type="cellIs" dxfId="56" priority="42" operator="lessThan">
      <formula>1</formula>
    </cfRule>
  </conditionalFormatting>
  <conditionalFormatting sqref="C118:F118">
    <cfRule type="cellIs" dxfId="55" priority="39" operator="greaterThan">
      <formula>1</formula>
    </cfRule>
    <cfRule type="cellIs" dxfId="54" priority="40" operator="lessThan">
      <formula>1</formula>
    </cfRule>
  </conditionalFormatting>
  <conditionalFormatting sqref="G20:H20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G34:H34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G46:H46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G60:H60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G75:H75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G89:H8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G104:H104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G118:H118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G132:H132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32:H132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G20:H20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G34:H34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G46:H46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G60:H60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G75:H75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G89:H89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G104:H104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G118:H118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6"/>
  <sheetViews>
    <sheetView showGridLines="0" zoomScale="90" zoomScaleNormal="90" workbookViewId="0">
      <selection activeCell="H7" sqref="H7:H1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15</v>
      </c>
    </row>
    <row r="2" spans="1:8" ht="15" x14ac:dyDescent="0.25">
      <c r="A2" s="9" t="s">
        <v>7</v>
      </c>
    </row>
    <row r="3" spans="1:8" x14ac:dyDescent="0.2">
      <c r="A3" s="29" t="s">
        <v>8</v>
      </c>
      <c r="B3" s="30"/>
      <c r="E3" s="1"/>
    </row>
    <row r="4" spans="1:8" x14ac:dyDescent="0.2">
      <c r="A4" s="44" t="s">
        <v>62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0</v>
      </c>
      <c r="B6" s="6" t="s">
        <v>1</v>
      </c>
      <c r="C6" s="33" t="s">
        <v>65</v>
      </c>
      <c r="D6" s="26" t="s">
        <v>66</v>
      </c>
      <c r="E6" s="24"/>
      <c r="F6" s="7" t="s">
        <v>26</v>
      </c>
    </row>
    <row r="7" spans="1:8" s="18" customFormat="1" ht="27" customHeight="1" x14ac:dyDescent="0.25">
      <c r="A7" s="27" t="s">
        <v>16</v>
      </c>
      <c r="B7" s="19" t="s">
        <v>10</v>
      </c>
      <c r="C7" s="34">
        <v>2011</v>
      </c>
      <c r="D7" s="20">
        <v>1608</v>
      </c>
      <c r="E7" s="25"/>
      <c r="F7" s="21">
        <f>(D7-C7)/C7</f>
        <v>-0.20039781203381402</v>
      </c>
      <c r="H7" s="37"/>
    </row>
    <row r="8" spans="1:8" ht="14.45" customHeight="1" x14ac:dyDescent="0.25">
      <c r="A8" s="28"/>
      <c r="B8" s="11"/>
      <c r="C8" s="35"/>
      <c r="D8" s="16"/>
      <c r="E8" s="16"/>
      <c r="F8" s="17"/>
      <c r="H8" s="37"/>
    </row>
    <row r="9" spans="1:8" ht="27" customHeight="1" x14ac:dyDescent="0.25">
      <c r="A9" s="27" t="s">
        <v>17</v>
      </c>
      <c r="B9" s="19" t="s">
        <v>10</v>
      </c>
      <c r="C9" s="34">
        <v>5664</v>
      </c>
      <c r="D9" s="20">
        <v>4921</v>
      </c>
      <c r="E9" s="25"/>
      <c r="F9" s="21">
        <f>(D9-C9)/C9</f>
        <v>-0.13117937853107345</v>
      </c>
      <c r="H9" s="37"/>
    </row>
    <row r="10" spans="1:8" ht="12.75" customHeight="1" x14ac:dyDescent="0.25">
      <c r="C10" s="36"/>
      <c r="D10" s="2"/>
      <c r="E10" s="12"/>
      <c r="F10" s="2"/>
      <c r="H10" s="37"/>
    </row>
    <row r="11" spans="1:8" s="18" customFormat="1" ht="27" customHeight="1" x14ac:dyDescent="0.25">
      <c r="A11" s="27" t="s">
        <v>18</v>
      </c>
      <c r="B11" s="19" t="s">
        <v>10</v>
      </c>
      <c r="C11" s="34">
        <v>2171</v>
      </c>
      <c r="D11" s="20">
        <v>1880</v>
      </c>
      <c r="E11" s="25"/>
      <c r="F11" s="21">
        <f>(D11-C11)/C11</f>
        <v>-0.13403961308152926</v>
      </c>
      <c r="H11" s="37"/>
    </row>
    <row r="12" spans="1:8" ht="15" x14ac:dyDescent="0.25">
      <c r="C12" s="36"/>
      <c r="D12" s="2"/>
      <c r="E12" s="12"/>
      <c r="H12" s="37"/>
    </row>
    <row r="13" spans="1:8" s="18" customFormat="1" ht="27" customHeight="1" x14ac:dyDescent="0.25">
      <c r="A13" s="27" t="s">
        <v>19</v>
      </c>
      <c r="B13" s="19" t="s">
        <v>10</v>
      </c>
      <c r="C13" s="34">
        <v>1779</v>
      </c>
      <c r="D13" s="20">
        <v>1829</v>
      </c>
      <c r="E13" s="25"/>
      <c r="F13" s="21">
        <f>(D13-C13)/C13</f>
        <v>2.8105677346824058E-2</v>
      </c>
      <c r="H13" s="37"/>
    </row>
    <row r="14" spans="1:8" ht="15" x14ac:dyDescent="0.25">
      <c r="C14" s="36"/>
      <c r="D14" s="2"/>
      <c r="E14" s="12"/>
      <c r="H14" s="37"/>
    </row>
    <row r="15" spans="1:8" s="18" customFormat="1" ht="27" customHeight="1" x14ac:dyDescent="0.25">
      <c r="A15" s="27" t="s">
        <v>25</v>
      </c>
      <c r="B15" s="19" t="s">
        <v>10</v>
      </c>
      <c r="C15" s="34">
        <v>2579</v>
      </c>
      <c r="D15" s="20">
        <v>2052</v>
      </c>
      <c r="E15" s="25"/>
      <c r="F15" s="21">
        <f>(D15-C15)/C15</f>
        <v>-0.20434276851492827</v>
      </c>
      <c r="H15" s="37"/>
    </row>
    <row r="16" spans="1:8" x14ac:dyDescent="0.2">
      <c r="C16" s="36"/>
      <c r="D16" s="2"/>
      <c r="E16" s="12"/>
    </row>
    <row r="17" spans="1:6" s="18" customFormat="1" ht="27" customHeight="1" x14ac:dyDescent="0.25">
      <c r="A17" s="27" t="s">
        <v>21</v>
      </c>
      <c r="B17" s="19" t="s">
        <v>10</v>
      </c>
      <c r="C17" s="34">
        <v>2490</v>
      </c>
      <c r="D17" s="20">
        <v>2435</v>
      </c>
      <c r="E17" s="25"/>
      <c r="F17" s="21">
        <f>(D17-C17)/C17</f>
        <v>-2.2088353413654619E-2</v>
      </c>
    </row>
    <row r="18" spans="1:6" x14ac:dyDescent="0.2">
      <c r="C18" s="30"/>
    </row>
    <row r="19" spans="1:6" s="18" customFormat="1" ht="27" customHeight="1" x14ac:dyDescent="0.25">
      <c r="A19" s="27" t="s">
        <v>22</v>
      </c>
      <c r="B19" s="19" t="s">
        <v>10</v>
      </c>
      <c r="C19" s="34">
        <v>2617</v>
      </c>
      <c r="D19" s="20">
        <v>1960</v>
      </c>
      <c r="E19" s="25"/>
      <c r="F19" s="21">
        <f>(D19-C19)/C19</f>
        <v>-0.25105082155139474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23</v>
      </c>
      <c r="B21" s="19" t="s">
        <v>10</v>
      </c>
      <c r="C21" s="34">
        <v>1747</v>
      </c>
      <c r="D21" s="20">
        <v>1172</v>
      </c>
      <c r="E21" s="25"/>
      <c r="F21" s="21">
        <f>(D21-C21)/C21</f>
        <v>-0.3291356611333715</v>
      </c>
    </row>
    <row r="22" spans="1:6" x14ac:dyDescent="0.2">
      <c r="C22" s="30"/>
    </row>
    <row r="23" spans="1:6" s="18" customFormat="1" ht="27" customHeight="1" x14ac:dyDescent="0.25">
      <c r="A23" s="27" t="s">
        <v>24</v>
      </c>
      <c r="B23" s="19" t="s">
        <v>10</v>
      </c>
      <c r="C23" s="34">
        <v>2633</v>
      </c>
      <c r="D23" s="20">
        <v>2109</v>
      </c>
      <c r="E23" s="25"/>
      <c r="F23" s="21">
        <f>(D23-C23)/C23</f>
        <v>-0.1990125332320547</v>
      </c>
    </row>
    <row r="24" spans="1:6" x14ac:dyDescent="0.2">
      <c r="A24" s="1"/>
    </row>
    <row r="25" spans="1:6" x14ac:dyDescent="0.2">
      <c r="A25" s="38" t="s">
        <v>64</v>
      </c>
    </row>
    <row r="26" spans="1:6" x14ac:dyDescent="0.2">
      <c r="A26" s="38" t="s">
        <v>29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workbookViewId="0">
      <selection activeCell="E13" sqref="E13"/>
    </sheetView>
  </sheetViews>
  <sheetFormatPr defaultRowHeight="15" x14ac:dyDescent="0.25"/>
  <cols>
    <col min="1" max="1" width="13.85546875" customWidth="1"/>
    <col min="2" max="2" width="50.85546875" bestFit="1" customWidth="1"/>
    <col min="3" max="3" width="12" bestFit="1" customWidth="1"/>
    <col min="14" max="14" width="10.7109375" bestFit="1" customWidth="1"/>
  </cols>
  <sheetData>
    <row r="1" spans="1:15" ht="15.75" x14ac:dyDescent="0.25">
      <c r="A1" s="41" t="s">
        <v>15</v>
      </c>
      <c r="B1" s="42"/>
    </row>
    <row r="2" spans="1:15" x14ac:dyDescent="0.25">
      <c r="A2" s="43" t="s">
        <v>38</v>
      </c>
      <c r="B2" s="42"/>
    </row>
    <row r="3" spans="1:15" x14ac:dyDescent="0.25">
      <c r="A3" s="32" t="s">
        <v>8</v>
      </c>
      <c r="B3" s="42"/>
    </row>
    <row r="4" spans="1:15" x14ac:dyDescent="0.25">
      <c r="A4" s="44" t="s">
        <v>62</v>
      </c>
      <c r="B4" s="42"/>
    </row>
    <row r="6" spans="1:15" x14ac:dyDescent="0.25">
      <c r="A6" s="6" t="s">
        <v>0</v>
      </c>
      <c r="B6" s="6" t="s">
        <v>1</v>
      </c>
      <c r="C6" s="45" t="s">
        <v>63</v>
      </c>
      <c r="D6" s="46" t="s">
        <v>39</v>
      </c>
      <c r="E6" s="46" t="s">
        <v>40</v>
      </c>
      <c r="F6" s="46" t="s">
        <v>41</v>
      </c>
      <c r="G6" s="46" t="s">
        <v>42</v>
      </c>
      <c r="H6" s="46" t="s">
        <v>43</v>
      </c>
      <c r="I6" s="46" t="s">
        <v>44</v>
      </c>
      <c r="J6" s="46" t="s">
        <v>45</v>
      </c>
      <c r="K6" s="46" t="s">
        <v>46</v>
      </c>
      <c r="L6" s="46" t="s">
        <v>47</v>
      </c>
      <c r="M6" s="46" t="s">
        <v>48</v>
      </c>
      <c r="N6" s="47">
        <v>45016</v>
      </c>
      <c r="O6" s="46" t="s">
        <v>49</v>
      </c>
    </row>
    <row r="7" spans="1:15" ht="15" customHeight="1" x14ac:dyDescent="0.25">
      <c r="A7" s="62" t="s">
        <v>50</v>
      </c>
      <c r="B7" s="48" t="s">
        <v>9</v>
      </c>
      <c r="C7" s="49"/>
      <c r="D7" s="49"/>
      <c r="E7" s="49"/>
      <c r="F7" s="49">
        <v>1</v>
      </c>
      <c r="G7" s="49">
        <v>1</v>
      </c>
      <c r="H7" s="49"/>
      <c r="I7" s="49"/>
      <c r="J7" s="49">
        <v>4</v>
      </c>
      <c r="K7" s="49">
        <v>8</v>
      </c>
      <c r="L7" s="49">
        <v>20</v>
      </c>
      <c r="M7" s="49">
        <v>70</v>
      </c>
      <c r="N7" s="49">
        <v>170</v>
      </c>
      <c r="O7" s="49">
        <v>274</v>
      </c>
    </row>
    <row r="8" spans="1:15" x14ac:dyDescent="0.25">
      <c r="A8" s="63"/>
      <c r="B8" s="48" t="s">
        <v>11</v>
      </c>
      <c r="C8" s="49">
        <v>14</v>
      </c>
      <c r="D8" s="49">
        <v>13</v>
      </c>
      <c r="E8" s="49">
        <v>12</v>
      </c>
      <c r="F8" s="49">
        <v>19</v>
      </c>
      <c r="G8" s="49">
        <v>36</v>
      </c>
      <c r="H8" s="49">
        <v>64</v>
      </c>
      <c r="I8" s="49">
        <v>86</v>
      </c>
      <c r="J8" s="49">
        <v>152</v>
      </c>
      <c r="K8" s="49">
        <v>120</v>
      </c>
      <c r="L8" s="49">
        <v>137</v>
      </c>
      <c r="M8" s="49">
        <v>141</v>
      </c>
      <c r="N8" s="49">
        <v>54</v>
      </c>
      <c r="O8" s="49">
        <v>848</v>
      </c>
    </row>
    <row r="9" spans="1:15" x14ac:dyDescent="0.25">
      <c r="A9" s="63"/>
      <c r="B9" s="48" t="s">
        <v>51</v>
      </c>
      <c r="C9" s="49">
        <v>23</v>
      </c>
      <c r="D9" s="49">
        <v>25</v>
      </c>
      <c r="E9" s="49">
        <v>25</v>
      </c>
      <c r="F9" s="49">
        <v>29</v>
      </c>
      <c r="G9" s="49">
        <v>40</v>
      </c>
      <c r="H9" s="49">
        <v>45</v>
      </c>
      <c r="I9" s="49">
        <v>40</v>
      </c>
      <c r="J9" s="49">
        <v>56</v>
      </c>
      <c r="K9" s="49">
        <v>34</v>
      </c>
      <c r="L9" s="49">
        <v>42</v>
      </c>
      <c r="M9" s="49">
        <v>32</v>
      </c>
      <c r="N9" s="49"/>
      <c r="O9" s="49">
        <v>391</v>
      </c>
    </row>
    <row r="10" spans="1:15" x14ac:dyDescent="0.25">
      <c r="A10" s="63"/>
      <c r="B10" s="48" t="s">
        <v>14</v>
      </c>
      <c r="C10" s="49">
        <v>1</v>
      </c>
      <c r="D10" s="49">
        <v>7</v>
      </c>
      <c r="E10" s="49">
        <v>4</v>
      </c>
      <c r="F10" s="49">
        <v>3</v>
      </c>
      <c r="G10" s="49">
        <v>1</v>
      </c>
      <c r="H10" s="49">
        <v>1</v>
      </c>
      <c r="I10" s="49">
        <v>7</v>
      </c>
      <c r="J10" s="49">
        <v>4</v>
      </c>
      <c r="K10" s="49">
        <v>3</v>
      </c>
      <c r="L10" s="49">
        <v>6</v>
      </c>
      <c r="M10" s="49">
        <v>5</v>
      </c>
      <c r="N10" s="49"/>
      <c r="O10" s="49">
        <v>42</v>
      </c>
    </row>
    <row r="11" spans="1:15" x14ac:dyDescent="0.25">
      <c r="A11" s="63"/>
      <c r="B11" s="48" t="s">
        <v>33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</v>
      </c>
      <c r="O11" s="49">
        <v>1</v>
      </c>
    </row>
    <row r="12" spans="1:15" x14ac:dyDescent="0.25">
      <c r="A12" s="63"/>
      <c r="B12" s="48" t="s">
        <v>32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>
        <v>1</v>
      </c>
      <c r="N12" s="49">
        <v>13</v>
      </c>
      <c r="O12" s="49">
        <v>14</v>
      </c>
    </row>
    <row r="13" spans="1:15" x14ac:dyDescent="0.25">
      <c r="A13" s="63"/>
      <c r="B13" s="48" t="s">
        <v>34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>
        <v>1</v>
      </c>
      <c r="N13" s="49">
        <v>1</v>
      </c>
      <c r="O13" s="49">
        <v>2</v>
      </c>
    </row>
    <row r="14" spans="1:15" x14ac:dyDescent="0.25">
      <c r="A14" s="63"/>
      <c r="B14" s="48" t="s">
        <v>35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>
        <v>11</v>
      </c>
      <c r="N14" s="49">
        <v>17</v>
      </c>
      <c r="O14" s="49">
        <v>28</v>
      </c>
    </row>
    <row r="15" spans="1:15" x14ac:dyDescent="0.25">
      <c r="A15" s="63"/>
      <c r="B15" s="48" t="s">
        <v>37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>
        <v>2</v>
      </c>
      <c r="N15" s="49">
        <v>2</v>
      </c>
      <c r="O15" s="49">
        <v>4</v>
      </c>
    </row>
    <row r="16" spans="1:15" x14ac:dyDescent="0.25">
      <c r="A16" s="63"/>
      <c r="B16" s="48" t="s">
        <v>36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>
        <v>4</v>
      </c>
      <c r="N16" s="49"/>
      <c r="O16" s="49">
        <v>4</v>
      </c>
    </row>
    <row r="17" spans="1:15" x14ac:dyDescent="0.25">
      <c r="A17" s="63"/>
      <c r="B17" s="50" t="s">
        <v>52</v>
      </c>
      <c r="C17" s="51">
        <v>38</v>
      </c>
      <c r="D17" s="51">
        <v>45</v>
      </c>
      <c r="E17" s="51">
        <v>41</v>
      </c>
      <c r="F17" s="51">
        <v>52</v>
      </c>
      <c r="G17" s="51">
        <v>78</v>
      </c>
      <c r="H17" s="51">
        <v>110</v>
      </c>
      <c r="I17" s="51">
        <v>133</v>
      </c>
      <c r="J17" s="51">
        <v>216</v>
      </c>
      <c r="K17" s="51">
        <v>165</v>
      </c>
      <c r="L17" s="51">
        <v>205</v>
      </c>
      <c r="M17" s="51">
        <v>267</v>
      </c>
      <c r="N17" s="51">
        <v>258</v>
      </c>
      <c r="O17" s="51">
        <v>1608</v>
      </c>
    </row>
    <row r="18" spans="1:15" x14ac:dyDescent="0.25">
      <c r="A18" s="64"/>
      <c r="B18" s="50" t="s">
        <v>53</v>
      </c>
      <c r="C18" s="52">
        <v>2.36318407960199E-2</v>
      </c>
      <c r="D18" s="52">
        <v>2.79850746268657E-2</v>
      </c>
      <c r="E18" s="52">
        <v>2.5497512437810899E-2</v>
      </c>
      <c r="F18" s="52">
        <v>3.23383084577114E-2</v>
      </c>
      <c r="G18" s="52">
        <v>4.85074626865672E-2</v>
      </c>
      <c r="H18" s="52">
        <v>6.8407960199004997E-2</v>
      </c>
      <c r="I18" s="52">
        <v>8.2711442786069705E-2</v>
      </c>
      <c r="J18" s="52">
        <v>0.134328358208955</v>
      </c>
      <c r="K18" s="52">
        <v>0.102611940298507</v>
      </c>
      <c r="L18" s="52">
        <v>0.12748756218905499</v>
      </c>
      <c r="M18" s="52">
        <v>0.16604477611940299</v>
      </c>
      <c r="N18" s="52">
        <v>0.16044776119403001</v>
      </c>
      <c r="O18" s="52">
        <v>1</v>
      </c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62" t="s">
        <v>54</v>
      </c>
      <c r="B20" s="48" t="s">
        <v>9</v>
      </c>
      <c r="C20" s="49">
        <v>9</v>
      </c>
      <c r="D20" s="49">
        <v>3</v>
      </c>
      <c r="E20" s="49">
        <v>2</v>
      </c>
      <c r="F20" s="49">
        <v>1</v>
      </c>
      <c r="G20" s="49">
        <v>3</v>
      </c>
      <c r="H20" s="49">
        <v>4</v>
      </c>
      <c r="I20" s="49">
        <v>9</v>
      </c>
      <c r="J20" s="49">
        <v>18</v>
      </c>
      <c r="K20" s="49">
        <v>19</v>
      </c>
      <c r="L20" s="49">
        <v>40</v>
      </c>
      <c r="M20" s="49">
        <v>510</v>
      </c>
      <c r="N20" s="49">
        <v>766</v>
      </c>
      <c r="O20" s="49">
        <v>1384</v>
      </c>
    </row>
    <row r="21" spans="1:15" x14ac:dyDescent="0.25">
      <c r="A21" s="63"/>
      <c r="B21" s="48" t="s">
        <v>11</v>
      </c>
      <c r="C21" s="49">
        <v>173</v>
      </c>
      <c r="D21" s="49">
        <v>46</v>
      </c>
      <c r="E21" s="49">
        <v>55</v>
      </c>
      <c r="F21" s="49">
        <v>105</v>
      </c>
      <c r="G21" s="49">
        <v>136</v>
      </c>
      <c r="H21" s="49">
        <v>135</v>
      </c>
      <c r="I21" s="49">
        <v>172</v>
      </c>
      <c r="J21" s="49">
        <v>254</v>
      </c>
      <c r="K21" s="49">
        <v>202</v>
      </c>
      <c r="L21" s="49">
        <v>233</v>
      </c>
      <c r="M21" s="49">
        <v>259</v>
      </c>
      <c r="N21" s="49">
        <v>101</v>
      </c>
      <c r="O21" s="49">
        <v>1871</v>
      </c>
    </row>
    <row r="22" spans="1:15" x14ac:dyDescent="0.25">
      <c r="A22" s="63"/>
      <c r="B22" s="48" t="s">
        <v>12</v>
      </c>
      <c r="C22" s="49">
        <v>1</v>
      </c>
      <c r="D22" s="49"/>
      <c r="E22" s="49"/>
      <c r="F22" s="49">
        <v>4</v>
      </c>
      <c r="G22" s="49"/>
      <c r="H22" s="49"/>
      <c r="I22" s="49"/>
      <c r="J22" s="49"/>
      <c r="K22" s="49"/>
      <c r="L22" s="49">
        <v>1</v>
      </c>
      <c r="M22" s="49">
        <v>12</v>
      </c>
      <c r="N22" s="49">
        <v>1</v>
      </c>
      <c r="O22" s="49">
        <v>19</v>
      </c>
    </row>
    <row r="23" spans="1:15" x14ac:dyDescent="0.25">
      <c r="A23" s="63"/>
      <c r="B23" s="48" t="s">
        <v>51</v>
      </c>
      <c r="C23" s="49">
        <v>191</v>
      </c>
      <c r="D23" s="49">
        <v>81</v>
      </c>
      <c r="E23" s="49">
        <v>87</v>
      </c>
      <c r="F23" s="49">
        <v>89</v>
      </c>
      <c r="G23" s="49">
        <v>108</v>
      </c>
      <c r="H23" s="49">
        <v>95</v>
      </c>
      <c r="I23" s="49">
        <v>124</v>
      </c>
      <c r="J23" s="49">
        <v>159</v>
      </c>
      <c r="K23" s="49">
        <v>121</v>
      </c>
      <c r="L23" s="49">
        <v>165</v>
      </c>
      <c r="M23" s="49">
        <v>172</v>
      </c>
      <c r="N23" s="49"/>
      <c r="O23" s="49">
        <v>1392</v>
      </c>
    </row>
    <row r="24" spans="1:15" x14ac:dyDescent="0.25">
      <c r="A24" s="63"/>
      <c r="B24" s="48" t="s">
        <v>14</v>
      </c>
      <c r="C24" s="49">
        <v>9</v>
      </c>
      <c r="D24" s="49">
        <v>8</v>
      </c>
      <c r="E24" s="49">
        <v>3</v>
      </c>
      <c r="F24" s="49">
        <v>6</v>
      </c>
      <c r="G24" s="49">
        <v>3</v>
      </c>
      <c r="H24" s="49">
        <v>3</v>
      </c>
      <c r="I24" s="49">
        <v>13</v>
      </c>
      <c r="J24" s="49">
        <v>11</v>
      </c>
      <c r="K24" s="49">
        <v>6</v>
      </c>
      <c r="L24" s="49">
        <v>2</v>
      </c>
      <c r="M24" s="49">
        <v>4</v>
      </c>
      <c r="N24" s="49"/>
      <c r="O24" s="49">
        <v>68</v>
      </c>
    </row>
    <row r="25" spans="1:15" x14ac:dyDescent="0.25">
      <c r="A25" s="63"/>
      <c r="B25" s="48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>
        <v>4</v>
      </c>
      <c r="N25" s="49">
        <v>10</v>
      </c>
      <c r="O25" s="49">
        <v>14</v>
      </c>
    </row>
    <row r="26" spans="1:15" x14ac:dyDescent="0.25">
      <c r="A26" s="63"/>
      <c r="B26" s="48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>
        <v>14</v>
      </c>
      <c r="N26" s="49">
        <v>77</v>
      </c>
      <c r="O26" s="49">
        <v>91</v>
      </c>
    </row>
    <row r="27" spans="1:15" x14ac:dyDescent="0.25">
      <c r="A27" s="63"/>
      <c r="B27" s="48" t="s">
        <v>34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>
        <v>1</v>
      </c>
      <c r="N27" s="49">
        <v>9</v>
      </c>
      <c r="O27" s="49">
        <v>10</v>
      </c>
    </row>
    <row r="28" spans="1:15" x14ac:dyDescent="0.25">
      <c r="A28" s="63"/>
      <c r="B28" s="48" t="s">
        <v>35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>
        <v>27</v>
      </c>
      <c r="N28" s="49">
        <v>38</v>
      </c>
      <c r="O28" s="49">
        <v>65</v>
      </c>
    </row>
    <row r="29" spans="1:15" x14ac:dyDescent="0.25">
      <c r="A29" s="63"/>
      <c r="B29" s="48" t="s">
        <v>36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>
        <v>5</v>
      </c>
      <c r="N29" s="49">
        <v>2</v>
      </c>
      <c r="O29" s="49">
        <v>7</v>
      </c>
    </row>
    <row r="30" spans="1:15" x14ac:dyDescent="0.25">
      <c r="A30" s="63"/>
      <c r="B30" s="50" t="s">
        <v>52</v>
      </c>
      <c r="C30" s="51">
        <v>383</v>
      </c>
      <c r="D30" s="51">
        <v>138</v>
      </c>
      <c r="E30" s="51">
        <v>147</v>
      </c>
      <c r="F30" s="51">
        <v>205</v>
      </c>
      <c r="G30" s="51">
        <v>250</v>
      </c>
      <c r="H30" s="51">
        <v>237</v>
      </c>
      <c r="I30" s="51">
        <v>318</v>
      </c>
      <c r="J30" s="51">
        <v>442</v>
      </c>
      <c r="K30" s="51">
        <v>348</v>
      </c>
      <c r="L30" s="51">
        <v>441</v>
      </c>
      <c r="M30" s="51">
        <v>1008</v>
      </c>
      <c r="N30" s="51">
        <v>1004</v>
      </c>
      <c r="O30" s="51">
        <v>4921</v>
      </c>
    </row>
    <row r="31" spans="1:15" x14ac:dyDescent="0.25">
      <c r="A31" s="64"/>
      <c r="B31" s="50" t="s">
        <v>53</v>
      </c>
      <c r="C31" s="52">
        <v>7.78297094086568E-2</v>
      </c>
      <c r="D31" s="52">
        <v>2.80430806746596E-2</v>
      </c>
      <c r="E31" s="52">
        <v>2.9871977240398299E-2</v>
      </c>
      <c r="F31" s="52">
        <v>4.1658199552936398E-2</v>
      </c>
      <c r="G31" s="52">
        <v>5.0802682381629799E-2</v>
      </c>
      <c r="H31" s="52">
        <v>4.8160942897784997E-2</v>
      </c>
      <c r="I31" s="52">
        <v>6.4621011989433E-2</v>
      </c>
      <c r="J31" s="52">
        <v>8.9819142450721395E-2</v>
      </c>
      <c r="K31" s="52">
        <v>7.0717333875228605E-2</v>
      </c>
      <c r="L31" s="52">
        <v>8.9615931721194905E-2</v>
      </c>
      <c r="M31" s="52">
        <v>0.20483641536273101</v>
      </c>
      <c r="N31" s="52">
        <v>0.20402357244462499</v>
      </c>
      <c r="O31" s="52">
        <v>1</v>
      </c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62" t="s">
        <v>55</v>
      </c>
      <c r="B33" s="48" t="s">
        <v>9</v>
      </c>
      <c r="C33" s="49">
        <v>17</v>
      </c>
      <c r="D33" s="49">
        <v>4</v>
      </c>
      <c r="E33" s="49">
        <v>7</v>
      </c>
      <c r="F33" s="49">
        <v>6</v>
      </c>
      <c r="G33" s="49">
        <v>9</v>
      </c>
      <c r="H33" s="49">
        <v>2</v>
      </c>
      <c r="I33" s="49">
        <v>9</v>
      </c>
      <c r="J33" s="49">
        <v>9</v>
      </c>
      <c r="K33" s="49">
        <v>12</v>
      </c>
      <c r="L33" s="49">
        <v>27</v>
      </c>
      <c r="M33" s="49">
        <v>268</v>
      </c>
      <c r="N33" s="49">
        <v>187</v>
      </c>
      <c r="O33" s="49">
        <v>557</v>
      </c>
    </row>
    <row r="34" spans="1:15" x14ac:dyDescent="0.25">
      <c r="A34" s="63"/>
      <c r="B34" s="48" t="s">
        <v>11</v>
      </c>
      <c r="C34" s="49">
        <v>107</v>
      </c>
      <c r="D34" s="49">
        <v>37</v>
      </c>
      <c r="E34" s="49">
        <v>34</v>
      </c>
      <c r="F34" s="49">
        <v>34</v>
      </c>
      <c r="G34" s="49">
        <v>72</v>
      </c>
      <c r="H34" s="49">
        <v>103</v>
      </c>
      <c r="I34" s="49">
        <v>94</v>
      </c>
      <c r="J34" s="49">
        <v>103</v>
      </c>
      <c r="K34" s="49">
        <v>91</v>
      </c>
      <c r="L34" s="49">
        <v>106</v>
      </c>
      <c r="M34" s="49">
        <v>134</v>
      </c>
      <c r="N34" s="49">
        <v>40</v>
      </c>
      <c r="O34" s="49">
        <v>955</v>
      </c>
    </row>
    <row r="35" spans="1:15" x14ac:dyDescent="0.25">
      <c r="A35" s="63"/>
      <c r="B35" s="48" t="s">
        <v>12</v>
      </c>
      <c r="C35" s="49">
        <v>3</v>
      </c>
      <c r="D35" s="49">
        <v>4</v>
      </c>
      <c r="E35" s="49"/>
      <c r="F35" s="49">
        <v>2</v>
      </c>
      <c r="G35" s="49"/>
      <c r="H35" s="49">
        <v>3</v>
      </c>
      <c r="I35" s="49">
        <v>1</v>
      </c>
      <c r="J35" s="49"/>
      <c r="K35" s="49">
        <v>1</v>
      </c>
      <c r="L35" s="49">
        <v>3</v>
      </c>
      <c r="M35" s="49">
        <v>3</v>
      </c>
      <c r="N35" s="49"/>
      <c r="O35" s="49">
        <v>20</v>
      </c>
    </row>
    <row r="36" spans="1:15" x14ac:dyDescent="0.25">
      <c r="A36" s="63"/>
      <c r="B36" s="48" t="s">
        <v>51</v>
      </c>
      <c r="C36" s="49">
        <v>113</v>
      </c>
      <c r="D36" s="49">
        <v>16</v>
      </c>
      <c r="E36" s="49">
        <v>15</v>
      </c>
      <c r="F36" s="49">
        <v>7</v>
      </c>
      <c r="G36" s="49">
        <v>15</v>
      </c>
      <c r="H36" s="49">
        <v>8</v>
      </c>
      <c r="I36" s="49">
        <v>29</v>
      </c>
      <c r="J36" s="49">
        <v>27</v>
      </c>
      <c r="K36" s="49">
        <v>24</v>
      </c>
      <c r="L36" s="49">
        <v>24</v>
      </c>
      <c r="M36" s="49">
        <v>18</v>
      </c>
      <c r="N36" s="49">
        <v>1</v>
      </c>
      <c r="O36" s="49">
        <v>297</v>
      </c>
    </row>
    <row r="37" spans="1:15" x14ac:dyDescent="0.25">
      <c r="A37" s="63"/>
      <c r="B37" s="48" t="s">
        <v>14</v>
      </c>
      <c r="C37" s="49"/>
      <c r="D37" s="49"/>
      <c r="E37" s="49">
        <v>1</v>
      </c>
      <c r="F37" s="49">
        <v>1</v>
      </c>
      <c r="G37" s="49">
        <v>1</v>
      </c>
      <c r="H37" s="49">
        <v>2</v>
      </c>
      <c r="I37" s="49">
        <v>2</v>
      </c>
      <c r="J37" s="49">
        <v>2</v>
      </c>
      <c r="K37" s="49">
        <v>5</v>
      </c>
      <c r="L37" s="49">
        <v>1</v>
      </c>
      <c r="M37" s="49">
        <v>3</v>
      </c>
      <c r="N37" s="49"/>
      <c r="O37" s="49">
        <v>18</v>
      </c>
    </row>
    <row r="38" spans="1:15" x14ac:dyDescent="0.25">
      <c r="A38" s="63"/>
      <c r="B38" s="48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>
        <v>2</v>
      </c>
      <c r="N38" s="49">
        <v>2</v>
      </c>
      <c r="O38" s="49">
        <v>4</v>
      </c>
    </row>
    <row r="39" spans="1:15" x14ac:dyDescent="0.25">
      <c r="A39" s="63"/>
      <c r="B39" s="48" t="s">
        <v>32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>
        <v>11</v>
      </c>
      <c r="N39" s="49">
        <v>13</v>
      </c>
      <c r="O39" s="49">
        <v>24</v>
      </c>
    </row>
    <row r="40" spans="1:15" x14ac:dyDescent="0.25">
      <c r="A40" s="63"/>
      <c r="B40" s="48" t="s">
        <v>36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>
        <v>3</v>
      </c>
      <c r="N40" s="49">
        <v>2</v>
      </c>
      <c r="O40" s="49">
        <v>5</v>
      </c>
    </row>
    <row r="41" spans="1:15" x14ac:dyDescent="0.25">
      <c r="A41" s="63"/>
      <c r="B41" s="50" t="s">
        <v>52</v>
      </c>
      <c r="C41" s="51">
        <v>240</v>
      </c>
      <c r="D41" s="51">
        <v>61</v>
      </c>
      <c r="E41" s="51">
        <v>57</v>
      </c>
      <c r="F41" s="51">
        <v>50</v>
      </c>
      <c r="G41" s="51">
        <v>97</v>
      </c>
      <c r="H41" s="51">
        <v>118</v>
      </c>
      <c r="I41" s="51">
        <v>135</v>
      </c>
      <c r="J41" s="51">
        <v>141</v>
      </c>
      <c r="K41" s="51">
        <v>133</v>
      </c>
      <c r="L41" s="51">
        <v>161</v>
      </c>
      <c r="M41" s="51">
        <v>442</v>
      </c>
      <c r="N41" s="51">
        <v>245</v>
      </c>
      <c r="O41" s="51">
        <v>1880</v>
      </c>
    </row>
    <row r="42" spans="1:15" x14ac:dyDescent="0.25">
      <c r="A42" s="64"/>
      <c r="B42" s="50" t="s">
        <v>53</v>
      </c>
      <c r="C42" s="52">
        <v>0.12765957446808501</v>
      </c>
      <c r="D42" s="52">
        <v>3.2446808510638303E-2</v>
      </c>
      <c r="E42" s="52">
        <v>3.0319148936170201E-2</v>
      </c>
      <c r="F42" s="52">
        <v>2.6595744680851099E-2</v>
      </c>
      <c r="G42" s="52">
        <v>5.1595744680851097E-2</v>
      </c>
      <c r="H42" s="52">
        <v>6.2765957446808504E-2</v>
      </c>
      <c r="I42" s="52">
        <v>7.1808510638297907E-2</v>
      </c>
      <c r="J42" s="52">
        <v>7.4999999999999997E-2</v>
      </c>
      <c r="K42" s="52">
        <v>7.0744680851063793E-2</v>
      </c>
      <c r="L42" s="52">
        <v>8.5638297872340396E-2</v>
      </c>
      <c r="M42" s="52">
        <v>0.23510638297872299</v>
      </c>
      <c r="N42" s="52">
        <v>0.13031914893617</v>
      </c>
      <c r="O42" s="52">
        <v>1</v>
      </c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 x14ac:dyDescent="0.25">
      <c r="A44" s="62" t="s">
        <v>56</v>
      </c>
      <c r="B44" s="48" t="s">
        <v>9</v>
      </c>
      <c r="C44" s="49">
        <v>9</v>
      </c>
      <c r="D44" s="49">
        <v>1</v>
      </c>
      <c r="E44" s="49">
        <v>4</v>
      </c>
      <c r="F44" s="49"/>
      <c r="G44" s="49">
        <v>2</v>
      </c>
      <c r="H44" s="49">
        <v>3</v>
      </c>
      <c r="I44" s="49">
        <v>3</v>
      </c>
      <c r="J44" s="49">
        <v>9</v>
      </c>
      <c r="K44" s="49">
        <v>8</v>
      </c>
      <c r="L44" s="49">
        <v>22</v>
      </c>
      <c r="M44" s="49">
        <v>178</v>
      </c>
      <c r="N44" s="49">
        <v>312</v>
      </c>
      <c r="O44" s="49">
        <v>551</v>
      </c>
    </row>
    <row r="45" spans="1:15" x14ac:dyDescent="0.25">
      <c r="A45" s="63"/>
      <c r="B45" s="48" t="s">
        <v>11</v>
      </c>
      <c r="C45" s="49">
        <v>18</v>
      </c>
      <c r="D45" s="49">
        <v>15</v>
      </c>
      <c r="E45" s="49">
        <v>13</v>
      </c>
      <c r="F45" s="49">
        <v>18</v>
      </c>
      <c r="G45" s="49">
        <v>21</v>
      </c>
      <c r="H45" s="49">
        <v>44</v>
      </c>
      <c r="I45" s="49">
        <v>51</v>
      </c>
      <c r="J45" s="49">
        <v>98</v>
      </c>
      <c r="K45" s="49">
        <v>125</v>
      </c>
      <c r="L45" s="49">
        <v>147</v>
      </c>
      <c r="M45" s="49">
        <v>194</v>
      </c>
      <c r="N45" s="49">
        <v>49</v>
      </c>
      <c r="O45" s="49">
        <v>793</v>
      </c>
    </row>
    <row r="46" spans="1:15" x14ac:dyDescent="0.25">
      <c r="A46" s="63"/>
      <c r="B46" s="48" t="s">
        <v>12</v>
      </c>
      <c r="C46" s="49"/>
      <c r="D46" s="49"/>
      <c r="E46" s="49">
        <v>1</v>
      </c>
      <c r="F46" s="49"/>
      <c r="G46" s="49"/>
      <c r="H46" s="49"/>
      <c r="I46" s="49"/>
      <c r="J46" s="49"/>
      <c r="K46" s="49"/>
      <c r="L46" s="49"/>
      <c r="M46" s="49">
        <v>6</v>
      </c>
      <c r="N46" s="49"/>
      <c r="O46" s="49">
        <v>7</v>
      </c>
    </row>
    <row r="47" spans="1:15" x14ac:dyDescent="0.25">
      <c r="A47" s="63"/>
      <c r="B47" s="48" t="s">
        <v>51</v>
      </c>
      <c r="C47" s="49">
        <v>32</v>
      </c>
      <c r="D47" s="49">
        <v>15</v>
      </c>
      <c r="E47" s="49">
        <v>22</v>
      </c>
      <c r="F47" s="49">
        <v>35</v>
      </c>
      <c r="G47" s="49">
        <v>27</v>
      </c>
      <c r="H47" s="49">
        <v>27</v>
      </c>
      <c r="I47" s="49">
        <v>35</v>
      </c>
      <c r="J47" s="49">
        <v>42</v>
      </c>
      <c r="K47" s="49">
        <v>55</v>
      </c>
      <c r="L47" s="49">
        <v>65</v>
      </c>
      <c r="M47" s="49">
        <v>34</v>
      </c>
      <c r="N47" s="49">
        <v>2</v>
      </c>
      <c r="O47" s="49">
        <v>391</v>
      </c>
    </row>
    <row r="48" spans="1:15" x14ac:dyDescent="0.25">
      <c r="A48" s="63"/>
      <c r="B48" s="48" t="s">
        <v>14</v>
      </c>
      <c r="C48" s="49">
        <v>7</v>
      </c>
      <c r="D48" s="49">
        <v>2</v>
      </c>
      <c r="E48" s="49">
        <v>2</v>
      </c>
      <c r="F48" s="49"/>
      <c r="G48" s="49"/>
      <c r="H48" s="49">
        <v>2</v>
      </c>
      <c r="I48" s="49"/>
      <c r="J48" s="49">
        <v>3</v>
      </c>
      <c r="K48" s="49">
        <v>1</v>
      </c>
      <c r="L48" s="49">
        <v>2</v>
      </c>
      <c r="M48" s="49">
        <v>6</v>
      </c>
      <c r="N48" s="49"/>
      <c r="O48" s="49">
        <v>25</v>
      </c>
    </row>
    <row r="49" spans="1:15" x14ac:dyDescent="0.25">
      <c r="A49" s="63"/>
      <c r="B49" s="48" t="s">
        <v>33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>
        <v>3</v>
      </c>
      <c r="O49" s="49">
        <v>3</v>
      </c>
    </row>
    <row r="50" spans="1:15" x14ac:dyDescent="0.25">
      <c r="A50" s="63"/>
      <c r="B50" s="48" t="s">
        <v>32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>
        <v>4</v>
      </c>
      <c r="N50" s="49">
        <v>23</v>
      </c>
      <c r="O50" s="49">
        <v>27</v>
      </c>
    </row>
    <row r="51" spans="1:15" x14ac:dyDescent="0.25">
      <c r="A51" s="63"/>
      <c r="B51" s="48" t="s">
        <v>34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>
        <v>5</v>
      </c>
      <c r="N51" s="49">
        <v>6</v>
      </c>
      <c r="O51" s="49">
        <v>11</v>
      </c>
    </row>
    <row r="52" spans="1:15" x14ac:dyDescent="0.25">
      <c r="A52" s="63"/>
      <c r="B52" s="48" t="s">
        <v>35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>
        <v>11</v>
      </c>
      <c r="N52" s="49">
        <v>8</v>
      </c>
      <c r="O52" s="49">
        <v>19</v>
      </c>
    </row>
    <row r="53" spans="1:15" x14ac:dyDescent="0.25">
      <c r="A53" s="63"/>
      <c r="B53" s="48" t="s">
        <v>36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>
        <v>1</v>
      </c>
      <c r="N53" s="49">
        <v>1</v>
      </c>
      <c r="O53" s="49">
        <v>2</v>
      </c>
    </row>
    <row r="54" spans="1:15" x14ac:dyDescent="0.25">
      <c r="A54" s="63"/>
      <c r="B54" s="50" t="s">
        <v>52</v>
      </c>
      <c r="C54" s="51">
        <v>66</v>
      </c>
      <c r="D54" s="51">
        <v>33</v>
      </c>
      <c r="E54" s="51">
        <v>42</v>
      </c>
      <c r="F54" s="51">
        <v>53</v>
      </c>
      <c r="G54" s="51">
        <v>50</v>
      </c>
      <c r="H54" s="51">
        <v>76</v>
      </c>
      <c r="I54" s="51">
        <v>89</v>
      </c>
      <c r="J54" s="51">
        <v>152</v>
      </c>
      <c r="K54" s="51">
        <v>189</v>
      </c>
      <c r="L54" s="51">
        <v>236</v>
      </c>
      <c r="M54" s="51">
        <v>439</v>
      </c>
      <c r="N54" s="51">
        <v>404</v>
      </c>
      <c r="O54" s="51">
        <v>1829</v>
      </c>
    </row>
    <row r="55" spans="1:15" x14ac:dyDescent="0.25">
      <c r="A55" s="64"/>
      <c r="B55" s="50" t="s">
        <v>53</v>
      </c>
      <c r="C55" s="52">
        <v>3.6085292509568101E-2</v>
      </c>
      <c r="D55" s="52">
        <v>1.8042646254783998E-2</v>
      </c>
      <c r="E55" s="52">
        <v>2.2963367960634199E-2</v>
      </c>
      <c r="F55" s="52">
        <v>2.89775833788956E-2</v>
      </c>
      <c r="G55" s="52">
        <v>2.73373428102788E-2</v>
      </c>
      <c r="H55" s="52">
        <v>4.1552761071623798E-2</v>
      </c>
      <c r="I55" s="52">
        <v>4.8660470202296302E-2</v>
      </c>
      <c r="J55" s="52">
        <v>8.3105522143247706E-2</v>
      </c>
      <c r="K55" s="52">
        <v>0.10333515582285401</v>
      </c>
      <c r="L55" s="52">
        <v>0.12903225806451599</v>
      </c>
      <c r="M55" s="52">
        <v>0.24002186987424801</v>
      </c>
      <c r="N55" s="52">
        <v>0.22088572990705299</v>
      </c>
      <c r="O55" s="52">
        <v>1</v>
      </c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62" t="s">
        <v>57</v>
      </c>
      <c r="B57" s="48" t="s">
        <v>9</v>
      </c>
      <c r="C57" s="49"/>
      <c r="D57" s="49"/>
      <c r="E57" s="49">
        <v>8</v>
      </c>
      <c r="F57" s="49">
        <v>8</v>
      </c>
      <c r="G57" s="49">
        <v>1</v>
      </c>
      <c r="H57" s="49"/>
      <c r="I57" s="49">
        <v>4</v>
      </c>
      <c r="J57" s="49">
        <v>7</v>
      </c>
      <c r="K57" s="49">
        <v>8</v>
      </c>
      <c r="L57" s="49">
        <v>32</v>
      </c>
      <c r="M57" s="49">
        <v>165</v>
      </c>
      <c r="N57" s="49">
        <v>371</v>
      </c>
      <c r="O57" s="49">
        <v>604</v>
      </c>
    </row>
    <row r="58" spans="1:15" x14ac:dyDescent="0.25">
      <c r="A58" s="63"/>
      <c r="B58" s="48" t="s">
        <v>11</v>
      </c>
      <c r="C58" s="49">
        <v>19</v>
      </c>
      <c r="D58" s="49">
        <v>5</v>
      </c>
      <c r="E58" s="49">
        <v>8</v>
      </c>
      <c r="F58" s="49">
        <v>16</v>
      </c>
      <c r="G58" s="49">
        <v>33</v>
      </c>
      <c r="H58" s="49">
        <v>65</v>
      </c>
      <c r="I58" s="49">
        <v>87</v>
      </c>
      <c r="J58" s="49">
        <v>134</v>
      </c>
      <c r="K58" s="49">
        <v>128</v>
      </c>
      <c r="L58" s="49">
        <v>169</v>
      </c>
      <c r="M58" s="49">
        <v>195</v>
      </c>
      <c r="N58" s="49">
        <v>63</v>
      </c>
      <c r="O58" s="49">
        <v>922</v>
      </c>
    </row>
    <row r="59" spans="1:15" x14ac:dyDescent="0.25">
      <c r="A59" s="63"/>
      <c r="B59" s="48" t="s">
        <v>12</v>
      </c>
      <c r="C59" s="49">
        <v>1</v>
      </c>
      <c r="D59" s="49"/>
      <c r="E59" s="49"/>
      <c r="F59" s="49">
        <v>1</v>
      </c>
      <c r="G59" s="49"/>
      <c r="H59" s="49"/>
      <c r="I59" s="49"/>
      <c r="J59" s="49"/>
      <c r="K59" s="49"/>
      <c r="L59" s="49"/>
      <c r="M59" s="49"/>
      <c r="N59" s="49"/>
      <c r="O59" s="49">
        <v>2</v>
      </c>
    </row>
    <row r="60" spans="1:15" x14ac:dyDescent="0.25">
      <c r="A60" s="63"/>
      <c r="B60" s="48" t="s">
        <v>51</v>
      </c>
      <c r="C60" s="49">
        <v>47</v>
      </c>
      <c r="D60" s="49">
        <v>19</v>
      </c>
      <c r="E60" s="49">
        <v>32</v>
      </c>
      <c r="F60" s="49">
        <v>47</v>
      </c>
      <c r="G60" s="49">
        <v>33</v>
      </c>
      <c r="H60" s="49">
        <v>32</v>
      </c>
      <c r="I60" s="49">
        <v>41</v>
      </c>
      <c r="J60" s="49">
        <v>43</v>
      </c>
      <c r="K60" s="49">
        <v>58</v>
      </c>
      <c r="L60" s="49">
        <v>54</v>
      </c>
      <c r="M60" s="49">
        <v>40</v>
      </c>
      <c r="N60" s="49"/>
      <c r="O60" s="49">
        <v>446</v>
      </c>
    </row>
    <row r="61" spans="1:15" x14ac:dyDescent="0.25">
      <c r="A61" s="63"/>
      <c r="B61" s="48" t="s">
        <v>14</v>
      </c>
      <c r="C61" s="49"/>
      <c r="D61" s="49">
        <v>1</v>
      </c>
      <c r="E61" s="49">
        <v>1</v>
      </c>
      <c r="F61" s="49"/>
      <c r="G61" s="49"/>
      <c r="H61" s="49">
        <v>1</v>
      </c>
      <c r="I61" s="49">
        <v>1</v>
      </c>
      <c r="J61" s="49"/>
      <c r="K61" s="49">
        <v>1</v>
      </c>
      <c r="L61" s="49">
        <v>1</v>
      </c>
      <c r="M61" s="49"/>
      <c r="N61" s="49"/>
      <c r="O61" s="49">
        <v>6</v>
      </c>
    </row>
    <row r="62" spans="1:15" x14ac:dyDescent="0.25">
      <c r="A62" s="63"/>
      <c r="B62" s="48" t="s">
        <v>32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>
        <v>2</v>
      </c>
      <c r="N62" s="49">
        <v>17</v>
      </c>
      <c r="O62" s="49">
        <v>19</v>
      </c>
    </row>
    <row r="63" spans="1:15" x14ac:dyDescent="0.25">
      <c r="A63" s="63"/>
      <c r="B63" s="48" t="s">
        <v>34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>
        <v>3</v>
      </c>
      <c r="O63" s="49">
        <v>3</v>
      </c>
    </row>
    <row r="64" spans="1:15" x14ac:dyDescent="0.25">
      <c r="A64" s="63"/>
      <c r="B64" s="48" t="s">
        <v>35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>
        <v>10</v>
      </c>
      <c r="N64" s="49">
        <v>28</v>
      </c>
      <c r="O64" s="49">
        <v>38</v>
      </c>
    </row>
    <row r="65" spans="1:15" x14ac:dyDescent="0.25">
      <c r="A65" s="63"/>
      <c r="B65" s="48" t="s">
        <v>37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>
        <v>2</v>
      </c>
      <c r="O65" s="49">
        <v>2</v>
      </c>
    </row>
    <row r="66" spans="1:15" x14ac:dyDescent="0.25">
      <c r="A66" s="63"/>
      <c r="B66" s="48" t="s">
        <v>36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>
        <v>5</v>
      </c>
      <c r="N66" s="49">
        <v>5</v>
      </c>
      <c r="O66" s="49">
        <v>10</v>
      </c>
    </row>
    <row r="67" spans="1:15" x14ac:dyDescent="0.25">
      <c r="A67" s="63"/>
      <c r="B67" s="50" t="s">
        <v>52</v>
      </c>
      <c r="C67" s="51">
        <v>67</v>
      </c>
      <c r="D67" s="51">
        <v>25</v>
      </c>
      <c r="E67" s="51">
        <v>49</v>
      </c>
      <c r="F67" s="51">
        <v>72</v>
      </c>
      <c r="G67" s="51">
        <v>67</v>
      </c>
      <c r="H67" s="51">
        <v>98</v>
      </c>
      <c r="I67" s="51">
        <v>133</v>
      </c>
      <c r="J67" s="51">
        <v>184</v>
      </c>
      <c r="K67" s="51">
        <v>195</v>
      </c>
      <c r="L67" s="51">
        <v>256</v>
      </c>
      <c r="M67" s="51">
        <v>417</v>
      </c>
      <c r="N67" s="51">
        <v>489</v>
      </c>
      <c r="O67" s="51">
        <v>2052</v>
      </c>
    </row>
    <row r="68" spans="1:15" x14ac:dyDescent="0.25">
      <c r="A68" s="64"/>
      <c r="B68" s="50" t="s">
        <v>53</v>
      </c>
      <c r="C68" s="52">
        <v>3.2651072124756299E-2</v>
      </c>
      <c r="D68" s="52">
        <v>1.21832358674464E-2</v>
      </c>
      <c r="E68" s="52">
        <v>2.3879142300194899E-2</v>
      </c>
      <c r="F68" s="52">
        <v>3.5087719298245598E-2</v>
      </c>
      <c r="G68" s="52">
        <v>3.2651072124756299E-2</v>
      </c>
      <c r="H68" s="52">
        <v>4.7758284600389903E-2</v>
      </c>
      <c r="I68" s="52">
        <v>6.4814814814814797E-2</v>
      </c>
      <c r="J68" s="52">
        <v>8.9668615984405495E-2</v>
      </c>
      <c r="K68" s="52">
        <v>9.5029239766081894E-2</v>
      </c>
      <c r="L68" s="52">
        <v>0.124756335282651</v>
      </c>
      <c r="M68" s="52">
        <v>0.20321637426900599</v>
      </c>
      <c r="N68" s="52">
        <v>0.23830409356725099</v>
      </c>
      <c r="O68" s="52">
        <v>1</v>
      </c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62" t="s">
        <v>58</v>
      </c>
      <c r="B70" s="48" t="s">
        <v>9</v>
      </c>
      <c r="C70" s="49">
        <v>7</v>
      </c>
      <c r="D70" s="49">
        <v>9</v>
      </c>
      <c r="E70" s="49">
        <v>1</v>
      </c>
      <c r="F70" s="49"/>
      <c r="G70" s="49"/>
      <c r="H70" s="49">
        <v>1</v>
      </c>
      <c r="I70" s="49">
        <v>1</v>
      </c>
      <c r="J70" s="49">
        <v>2</v>
      </c>
      <c r="K70" s="49">
        <v>2</v>
      </c>
      <c r="L70" s="49">
        <v>5</v>
      </c>
      <c r="M70" s="49">
        <v>123</v>
      </c>
      <c r="N70" s="49">
        <v>248</v>
      </c>
      <c r="O70" s="49">
        <v>399</v>
      </c>
    </row>
    <row r="71" spans="1:15" x14ac:dyDescent="0.25">
      <c r="A71" s="63"/>
      <c r="B71" s="48" t="s">
        <v>11</v>
      </c>
      <c r="C71" s="49">
        <v>150</v>
      </c>
      <c r="D71" s="49">
        <v>46</v>
      </c>
      <c r="E71" s="49">
        <v>48</v>
      </c>
      <c r="F71" s="49">
        <v>62</v>
      </c>
      <c r="G71" s="49">
        <v>58</v>
      </c>
      <c r="H71" s="49">
        <v>77</v>
      </c>
      <c r="I71" s="49">
        <v>89</v>
      </c>
      <c r="J71" s="49">
        <v>134</v>
      </c>
      <c r="K71" s="49">
        <v>143</v>
      </c>
      <c r="L71" s="49">
        <v>211</v>
      </c>
      <c r="M71" s="49">
        <v>201</v>
      </c>
      <c r="N71" s="49">
        <v>63</v>
      </c>
      <c r="O71" s="49">
        <v>1282</v>
      </c>
    </row>
    <row r="72" spans="1:15" x14ac:dyDescent="0.25">
      <c r="A72" s="63"/>
      <c r="B72" s="48" t="s">
        <v>12</v>
      </c>
      <c r="C72" s="49"/>
      <c r="D72" s="49"/>
      <c r="E72" s="49"/>
      <c r="F72" s="49"/>
      <c r="G72" s="49"/>
      <c r="H72" s="49"/>
      <c r="I72" s="49"/>
      <c r="J72" s="49"/>
      <c r="K72" s="49">
        <v>1</v>
      </c>
      <c r="L72" s="49">
        <v>1</v>
      </c>
      <c r="M72" s="49">
        <v>6</v>
      </c>
      <c r="N72" s="49">
        <v>1</v>
      </c>
      <c r="O72" s="49">
        <v>9</v>
      </c>
    </row>
    <row r="73" spans="1:15" x14ac:dyDescent="0.25">
      <c r="A73" s="63"/>
      <c r="B73" s="48" t="s">
        <v>51</v>
      </c>
      <c r="C73" s="49">
        <v>59</v>
      </c>
      <c r="D73" s="49">
        <v>20</v>
      </c>
      <c r="E73" s="49">
        <v>27</v>
      </c>
      <c r="F73" s="49">
        <v>55</v>
      </c>
      <c r="G73" s="49">
        <v>58</v>
      </c>
      <c r="H73" s="49">
        <v>57</v>
      </c>
      <c r="I73" s="49">
        <v>59</v>
      </c>
      <c r="J73" s="49">
        <v>61</v>
      </c>
      <c r="K73" s="49">
        <v>71</v>
      </c>
      <c r="L73" s="49">
        <v>55</v>
      </c>
      <c r="M73" s="49">
        <v>34</v>
      </c>
      <c r="N73" s="49">
        <v>1</v>
      </c>
      <c r="O73" s="49">
        <v>557</v>
      </c>
    </row>
    <row r="74" spans="1:15" x14ac:dyDescent="0.25">
      <c r="A74" s="63"/>
      <c r="B74" s="48" t="s">
        <v>14</v>
      </c>
      <c r="C74" s="49">
        <v>45</v>
      </c>
      <c r="D74" s="49">
        <v>1</v>
      </c>
      <c r="E74" s="49">
        <v>3</v>
      </c>
      <c r="F74" s="49">
        <v>5</v>
      </c>
      <c r="G74" s="49"/>
      <c r="H74" s="49">
        <v>3</v>
      </c>
      <c r="I74" s="49">
        <v>5</v>
      </c>
      <c r="J74" s="49">
        <v>2</v>
      </c>
      <c r="K74" s="49">
        <v>1</v>
      </c>
      <c r="L74" s="49">
        <v>4</v>
      </c>
      <c r="M74" s="49">
        <v>9</v>
      </c>
      <c r="N74" s="49"/>
      <c r="O74" s="49">
        <v>78</v>
      </c>
    </row>
    <row r="75" spans="1:15" x14ac:dyDescent="0.25">
      <c r="A75" s="63"/>
      <c r="B75" s="48" t="s">
        <v>33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>
        <v>9</v>
      </c>
      <c r="N75" s="49">
        <v>15</v>
      </c>
      <c r="O75" s="49">
        <v>24</v>
      </c>
    </row>
    <row r="76" spans="1:15" x14ac:dyDescent="0.25">
      <c r="A76" s="63"/>
      <c r="B76" s="48" t="s">
        <v>32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>
        <v>12</v>
      </c>
      <c r="N76" s="49">
        <v>33</v>
      </c>
      <c r="O76" s="49">
        <v>45</v>
      </c>
    </row>
    <row r="77" spans="1:15" x14ac:dyDescent="0.25">
      <c r="A77" s="63"/>
      <c r="B77" s="48" t="s">
        <v>34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>
        <v>3</v>
      </c>
      <c r="N77" s="49">
        <v>5</v>
      </c>
      <c r="O77" s="49">
        <v>8</v>
      </c>
    </row>
    <row r="78" spans="1:15" x14ac:dyDescent="0.25">
      <c r="A78" s="63"/>
      <c r="B78" s="48" t="s">
        <v>35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>
        <v>2</v>
      </c>
      <c r="N78" s="49">
        <v>19</v>
      </c>
      <c r="O78" s="49">
        <v>21</v>
      </c>
    </row>
    <row r="79" spans="1:15" x14ac:dyDescent="0.25">
      <c r="A79" s="63"/>
      <c r="B79" s="48" t="s">
        <v>36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>
        <v>2</v>
      </c>
      <c r="N79" s="49">
        <v>10</v>
      </c>
      <c r="O79" s="49">
        <v>12</v>
      </c>
    </row>
    <row r="80" spans="1:15" x14ac:dyDescent="0.25">
      <c r="A80" s="63"/>
      <c r="B80" s="50" t="s">
        <v>52</v>
      </c>
      <c r="C80" s="51">
        <v>261</v>
      </c>
      <c r="D80" s="51">
        <v>76</v>
      </c>
      <c r="E80" s="51">
        <v>79</v>
      </c>
      <c r="F80" s="51">
        <v>122</v>
      </c>
      <c r="G80" s="51">
        <v>116</v>
      </c>
      <c r="H80" s="51">
        <v>138</v>
      </c>
      <c r="I80" s="51">
        <v>154</v>
      </c>
      <c r="J80" s="51">
        <v>199</v>
      </c>
      <c r="K80" s="51">
        <v>218</v>
      </c>
      <c r="L80" s="51">
        <v>276</v>
      </c>
      <c r="M80" s="51">
        <v>401</v>
      </c>
      <c r="N80" s="51">
        <v>395</v>
      </c>
      <c r="O80" s="51">
        <v>2435</v>
      </c>
    </row>
    <row r="81" spans="1:15" x14ac:dyDescent="0.25">
      <c r="A81" s="64"/>
      <c r="B81" s="50" t="s">
        <v>53</v>
      </c>
      <c r="C81" s="52">
        <v>0.107186858316222</v>
      </c>
      <c r="D81" s="52">
        <v>3.1211498973305999E-2</v>
      </c>
      <c r="E81" s="52">
        <v>3.2443531827515401E-2</v>
      </c>
      <c r="F81" s="52">
        <v>5.0102669404517498E-2</v>
      </c>
      <c r="G81" s="52">
        <v>4.7638603696098597E-2</v>
      </c>
      <c r="H81" s="52">
        <v>5.6673511293634501E-2</v>
      </c>
      <c r="I81" s="52">
        <v>6.3244353182751498E-2</v>
      </c>
      <c r="J81" s="52">
        <v>8.1724845995893206E-2</v>
      </c>
      <c r="K81" s="52">
        <v>8.9527720739219704E-2</v>
      </c>
      <c r="L81" s="52">
        <v>0.113347022587269</v>
      </c>
      <c r="M81" s="52">
        <v>0.164681724845996</v>
      </c>
      <c r="N81" s="52">
        <v>0.16221765913757699</v>
      </c>
      <c r="O81" s="52">
        <v>1</v>
      </c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2" t="s">
        <v>59</v>
      </c>
      <c r="B83" s="48" t="s">
        <v>9</v>
      </c>
      <c r="C83" s="49">
        <v>1</v>
      </c>
      <c r="D83" s="49">
        <v>1</v>
      </c>
      <c r="E83" s="49"/>
      <c r="F83" s="49">
        <v>1</v>
      </c>
      <c r="G83" s="49"/>
      <c r="H83" s="49">
        <v>5</v>
      </c>
      <c r="I83" s="49">
        <v>3</v>
      </c>
      <c r="J83" s="49">
        <v>5</v>
      </c>
      <c r="K83" s="49">
        <v>6</v>
      </c>
      <c r="L83" s="49">
        <v>16</v>
      </c>
      <c r="M83" s="49">
        <v>112</v>
      </c>
      <c r="N83" s="49">
        <v>224</v>
      </c>
      <c r="O83" s="49">
        <v>374</v>
      </c>
    </row>
    <row r="84" spans="1:15" x14ac:dyDescent="0.25">
      <c r="A84" s="63"/>
      <c r="B84" s="48" t="s">
        <v>11</v>
      </c>
      <c r="C84" s="49">
        <v>169</v>
      </c>
      <c r="D84" s="49">
        <v>50</v>
      </c>
      <c r="E84" s="49">
        <v>102</v>
      </c>
      <c r="F84" s="49">
        <v>126</v>
      </c>
      <c r="G84" s="49">
        <v>56</v>
      </c>
      <c r="H84" s="49">
        <v>75</v>
      </c>
      <c r="I84" s="49">
        <v>64</v>
      </c>
      <c r="J84" s="49">
        <v>111</v>
      </c>
      <c r="K84" s="49">
        <v>103</v>
      </c>
      <c r="L84" s="49">
        <v>114</v>
      </c>
      <c r="M84" s="49">
        <v>156</v>
      </c>
      <c r="N84" s="49">
        <v>46</v>
      </c>
      <c r="O84" s="49">
        <v>1172</v>
      </c>
    </row>
    <row r="85" spans="1:15" x14ac:dyDescent="0.25">
      <c r="A85" s="63"/>
      <c r="B85" s="48" t="s">
        <v>12</v>
      </c>
      <c r="C85" s="49">
        <v>1</v>
      </c>
      <c r="D85" s="49"/>
      <c r="E85" s="49"/>
      <c r="F85" s="49"/>
      <c r="G85" s="49"/>
      <c r="H85" s="49"/>
      <c r="I85" s="49"/>
      <c r="J85" s="49"/>
      <c r="K85" s="49"/>
      <c r="L85" s="49"/>
      <c r="M85" s="49">
        <v>1</v>
      </c>
      <c r="N85" s="49"/>
      <c r="O85" s="49">
        <v>2</v>
      </c>
    </row>
    <row r="86" spans="1:15" x14ac:dyDescent="0.25">
      <c r="A86" s="63"/>
      <c r="B86" s="48" t="s">
        <v>51</v>
      </c>
      <c r="C86" s="49">
        <v>42</v>
      </c>
      <c r="D86" s="49">
        <v>18</v>
      </c>
      <c r="E86" s="49">
        <v>12</v>
      </c>
      <c r="F86" s="49">
        <v>8</v>
      </c>
      <c r="G86" s="49">
        <v>13</v>
      </c>
      <c r="H86" s="49">
        <v>31</v>
      </c>
      <c r="I86" s="49">
        <v>54</v>
      </c>
      <c r="J86" s="49">
        <v>42</v>
      </c>
      <c r="K86" s="49">
        <v>40</v>
      </c>
      <c r="L86" s="49">
        <v>44</v>
      </c>
      <c r="M86" s="49">
        <v>41</v>
      </c>
      <c r="N86" s="49"/>
      <c r="O86" s="49">
        <v>345</v>
      </c>
    </row>
    <row r="87" spans="1:15" x14ac:dyDescent="0.25">
      <c r="A87" s="63"/>
      <c r="B87" s="48" t="s">
        <v>14</v>
      </c>
      <c r="C87" s="49">
        <v>6</v>
      </c>
      <c r="D87" s="49"/>
      <c r="E87" s="49"/>
      <c r="F87" s="49">
        <v>1</v>
      </c>
      <c r="G87" s="49">
        <v>1</v>
      </c>
      <c r="H87" s="49">
        <v>1</v>
      </c>
      <c r="I87" s="49">
        <v>3</v>
      </c>
      <c r="J87" s="49">
        <v>1</v>
      </c>
      <c r="K87" s="49"/>
      <c r="L87" s="49"/>
      <c r="M87" s="49">
        <v>2</v>
      </c>
      <c r="N87" s="49"/>
      <c r="O87" s="49">
        <v>15</v>
      </c>
    </row>
    <row r="88" spans="1:15" x14ac:dyDescent="0.25">
      <c r="A88" s="63"/>
      <c r="B88" s="48" t="s">
        <v>33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>
        <v>3</v>
      </c>
      <c r="O88" s="49">
        <v>3</v>
      </c>
    </row>
    <row r="89" spans="1:15" x14ac:dyDescent="0.25">
      <c r="A89" s="63"/>
      <c r="B89" s="48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>
        <v>2</v>
      </c>
      <c r="N89" s="49">
        <v>13</v>
      </c>
      <c r="O89" s="49">
        <v>15</v>
      </c>
    </row>
    <row r="90" spans="1:15" x14ac:dyDescent="0.25">
      <c r="A90" s="63"/>
      <c r="B90" s="48" t="s">
        <v>34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>
        <v>1</v>
      </c>
      <c r="O90" s="49">
        <v>1</v>
      </c>
    </row>
    <row r="91" spans="1:15" x14ac:dyDescent="0.25">
      <c r="A91" s="63"/>
      <c r="B91" s="48" t="s">
        <v>35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>
        <v>9</v>
      </c>
      <c r="N91" s="49">
        <v>13</v>
      </c>
      <c r="O91" s="49">
        <v>22</v>
      </c>
    </row>
    <row r="92" spans="1:15" x14ac:dyDescent="0.25">
      <c r="A92" s="63"/>
      <c r="B92" s="48" t="s">
        <v>36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>
        <v>3</v>
      </c>
      <c r="N92" s="49">
        <v>8</v>
      </c>
      <c r="O92" s="49">
        <v>11</v>
      </c>
    </row>
    <row r="93" spans="1:15" x14ac:dyDescent="0.25">
      <c r="A93" s="63"/>
      <c r="B93" s="50" t="s">
        <v>52</v>
      </c>
      <c r="C93" s="51">
        <v>219</v>
      </c>
      <c r="D93" s="51">
        <v>69</v>
      </c>
      <c r="E93" s="51">
        <v>114</v>
      </c>
      <c r="F93" s="51">
        <v>136</v>
      </c>
      <c r="G93" s="51">
        <v>70</v>
      </c>
      <c r="H93" s="51">
        <v>112</v>
      </c>
      <c r="I93" s="51">
        <v>124</v>
      </c>
      <c r="J93" s="51">
        <v>159</v>
      </c>
      <c r="K93" s="51">
        <v>149</v>
      </c>
      <c r="L93" s="51">
        <v>174</v>
      </c>
      <c r="M93" s="51">
        <v>326</v>
      </c>
      <c r="N93" s="51">
        <v>308</v>
      </c>
      <c r="O93" s="51">
        <v>1960</v>
      </c>
    </row>
    <row r="94" spans="1:15" x14ac:dyDescent="0.25">
      <c r="A94" s="64"/>
      <c r="B94" s="50" t="s">
        <v>53</v>
      </c>
      <c r="C94" s="52">
        <v>0.111734693877551</v>
      </c>
      <c r="D94" s="52">
        <v>3.5204081632653102E-2</v>
      </c>
      <c r="E94" s="52">
        <v>5.8163265306122501E-2</v>
      </c>
      <c r="F94" s="52">
        <v>6.9387755102040802E-2</v>
      </c>
      <c r="G94" s="52">
        <v>3.5714285714285698E-2</v>
      </c>
      <c r="H94" s="52">
        <v>5.7142857142857099E-2</v>
      </c>
      <c r="I94" s="52">
        <v>6.3265306122449003E-2</v>
      </c>
      <c r="J94" s="52">
        <v>8.1122448979591796E-2</v>
      </c>
      <c r="K94" s="52">
        <v>7.6020408163265302E-2</v>
      </c>
      <c r="L94" s="52">
        <v>8.8775510204081601E-2</v>
      </c>
      <c r="M94" s="52">
        <v>0.166326530612245</v>
      </c>
      <c r="N94" s="52">
        <v>0.157142857142857</v>
      </c>
      <c r="O94" s="52">
        <v>1</v>
      </c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customHeight="1" x14ac:dyDescent="0.25">
      <c r="A96" s="62" t="s">
        <v>60</v>
      </c>
      <c r="B96" s="48" t="s">
        <v>9</v>
      </c>
      <c r="C96" s="49">
        <v>4</v>
      </c>
      <c r="D96" s="49"/>
      <c r="E96" s="49"/>
      <c r="F96" s="49"/>
      <c r="G96" s="49"/>
      <c r="H96" s="49"/>
      <c r="I96" s="49"/>
      <c r="J96" s="49">
        <v>8</v>
      </c>
      <c r="K96" s="49">
        <v>7</v>
      </c>
      <c r="L96" s="49">
        <v>4</v>
      </c>
      <c r="M96" s="49">
        <v>71</v>
      </c>
      <c r="N96" s="49">
        <v>163</v>
      </c>
      <c r="O96" s="49">
        <v>257</v>
      </c>
    </row>
    <row r="97" spans="1:15" x14ac:dyDescent="0.25">
      <c r="A97" s="63"/>
      <c r="B97" s="48" t="s">
        <v>11</v>
      </c>
      <c r="C97" s="49">
        <v>5</v>
      </c>
      <c r="D97" s="49">
        <v>1</v>
      </c>
      <c r="E97" s="49">
        <v>7</v>
      </c>
      <c r="F97" s="49">
        <v>5</v>
      </c>
      <c r="G97" s="49">
        <v>9</v>
      </c>
      <c r="H97" s="49">
        <v>11</v>
      </c>
      <c r="I97" s="49">
        <v>17</v>
      </c>
      <c r="J97" s="49">
        <v>31</v>
      </c>
      <c r="K97" s="49">
        <v>47</v>
      </c>
      <c r="L97" s="49">
        <v>62</v>
      </c>
      <c r="M97" s="49">
        <v>82</v>
      </c>
      <c r="N97" s="49">
        <v>32</v>
      </c>
      <c r="O97" s="49">
        <v>309</v>
      </c>
    </row>
    <row r="98" spans="1:15" x14ac:dyDescent="0.25">
      <c r="A98" s="63"/>
      <c r="B98" s="48" t="s">
        <v>12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>
        <v>4</v>
      </c>
      <c r="N98" s="49"/>
      <c r="O98" s="49">
        <v>4</v>
      </c>
    </row>
    <row r="99" spans="1:15" x14ac:dyDescent="0.25">
      <c r="A99" s="63"/>
      <c r="B99" s="48" t="s">
        <v>51</v>
      </c>
      <c r="C99" s="49">
        <v>47</v>
      </c>
      <c r="D99" s="49">
        <v>20</v>
      </c>
      <c r="E99" s="49">
        <v>28</v>
      </c>
      <c r="F99" s="49">
        <v>39</v>
      </c>
      <c r="G99" s="49">
        <v>34</v>
      </c>
      <c r="H99" s="49">
        <v>44</v>
      </c>
      <c r="I99" s="49">
        <v>62</v>
      </c>
      <c r="J99" s="49">
        <v>72</v>
      </c>
      <c r="K99" s="49">
        <v>52</v>
      </c>
      <c r="L99" s="49">
        <v>58</v>
      </c>
      <c r="M99" s="49">
        <v>46</v>
      </c>
      <c r="N99" s="49">
        <v>1</v>
      </c>
      <c r="O99" s="49">
        <v>503</v>
      </c>
    </row>
    <row r="100" spans="1:15" x14ac:dyDescent="0.25">
      <c r="A100" s="63"/>
      <c r="B100" s="48" t="s">
        <v>14</v>
      </c>
      <c r="C100" s="49"/>
      <c r="D100" s="49">
        <v>3</v>
      </c>
      <c r="E100" s="49">
        <v>1</v>
      </c>
      <c r="F100" s="49">
        <v>1</v>
      </c>
      <c r="G100" s="49">
        <v>3</v>
      </c>
      <c r="H100" s="49">
        <v>5</v>
      </c>
      <c r="I100" s="49">
        <v>12</v>
      </c>
      <c r="J100" s="49">
        <v>18</v>
      </c>
      <c r="K100" s="49">
        <v>4</v>
      </c>
      <c r="L100" s="49">
        <v>3</v>
      </c>
      <c r="M100" s="49">
        <v>1</v>
      </c>
      <c r="N100" s="49"/>
      <c r="O100" s="49">
        <v>51</v>
      </c>
    </row>
    <row r="101" spans="1:15" x14ac:dyDescent="0.25">
      <c r="A101" s="63"/>
      <c r="B101" s="48" t="s">
        <v>33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>
        <v>2</v>
      </c>
      <c r="O101" s="49">
        <v>2</v>
      </c>
    </row>
    <row r="102" spans="1:15" x14ac:dyDescent="0.25">
      <c r="A102" s="63"/>
      <c r="B102" s="48" t="s">
        <v>32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>
        <v>2</v>
      </c>
      <c r="N102" s="49">
        <v>22</v>
      </c>
      <c r="O102" s="49">
        <v>24</v>
      </c>
    </row>
    <row r="103" spans="1:15" x14ac:dyDescent="0.25">
      <c r="A103" s="63"/>
      <c r="B103" s="48" t="s">
        <v>34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>
        <v>2</v>
      </c>
      <c r="O103" s="49">
        <v>2</v>
      </c>
    </row>
    <row r="104" spans="1:15" x14ac:dyDescent="0.25">
      <c r="A104" s="63"/>
      <c r="B104" s="48" t="s">
        <v>35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>
        <v>6</v>
      </c>
      <c r="N104" s="49">
        <v>12</v>
      </c>
      <c r="O104" s="49">
        <v>18</v>
      </c>
    </row>
    <row r="105" spans="1:15" x14ac:dyDescent="0.25">
      <c r="A105" s="63"/>
      <c r="B105" s="48" t="s">
        <v>36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>
        <v>2</v>
      </c>
      <c r="O105" s="49">
        <v>2</v>
      </c>
    </row>
    <row r="106" spans="1:15" x14ac:dyDescent="0.25">
      <c r="A106" s="63"/>
      <c r="B106" s="50" t="s">
        <v>52</v>
      </c>
      <c r="C106" s="51">
        <v>56</v>
      </c>
      <c r="D106" s="51">
        <v>24</v>
      </c>
      <c r="E106" s="51">
        <v>36</v>
      </c>
      <c r="F106" s="51">
        <v>45</v>
      </c>
      <c r="G106" s="51">
        <v>46</v>
      </c>
      <c r="H106" s="51">
        <v>60</v>
      </c>
      <c r="I106" s="51">
        <v>91</v>
      </c>
      <c r="J106" s="51">
        <v>129</v>
      </c>
      <c r="K106" s="51">
        <v>110</v>
      </c>
      <c r="L106" s="51">
        <v>127</v>
      </c>
      <c r="M106" s="51">
        <v>212</v>
      </c>
      <c r="N106" s="51">
        <v>236</v>
      </c>
      <c r="O106" s="51">
        <v>1172</v>
      </c>
    </row>
    <row r="107" spans="1:15" x14ac:dyDescent="0.25">
      <c r="A107" s="64"/>
      <c r="B107" s="50" t="s">
        <v>53</v>
      </c>
      <c r="C107" s="52">
        <v>4.7781569965870303E-2</v>
      </c>
      <c r="D107" s="52">
        <v>2.0477815699658699E-2</v>
      </c>
      <c r="E107" s="52">
        <v>3.0716723549488099E-2</v>
      </c>
      <c r="F107" s="52">
        <v>3.8395904436860098E-2</v>
      </c>
      <c r="G107" s="52">
        <v>3.9249146757679203E-2</v>
      </c>
      <c r="H107" s="52">
        <v>5.1194539249146798E-2</v>
      </c>
      <c r="I107" s="52">
        <v>7.7645051194539294E-2</v>
      </c>
      <c r="J107" s="52">
        <v>0.110068259385666</v>
      </c>
      <c r="K107" s="52">
        <v>9.3856655290102398E-2</v>
      </c>
      <c r="L107" s="52">
        <v>0.108361774744027</v>
      </c>
      <c r="M107" s="52">
        <v>0.18088737201365199</v>
      </c>
      <c r="N107" s="52">
        <v>0.20136518771331099</v>
      </c>
      <c r="O107" s="52">
        <v>1</v>
      </c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.75" customHeight="1" x14ac:dyDescent="0.25">
      <c r="A109" s="62" t="s">
        <v>61</v>
      </c>
      <c r="B109" s="48" t="s">
        <v>9</v>
      </c>
      <c r="C109" s="49">
        <v>201</v>
      </c>
      <c r="D109" s="49">
        <v>19</v>
      </c>
      <c r="E109" s="49">
        <v>3</v>
      </c>
      <c r="F109" s="49"/>
      <c r="G109" s="49">
        <v>2</v>
      </c>
      <c r="H109" s="49">
        <v>4</v>
      </c>
      <c r="I109" s="49">
        <v>3</v>
      </c>
      <c r="J109" s="49">
        <v>9</v>
      </c>
      <c r="K109" s="49">
        <v>25</v>
      </c>
      <c r="L109" s="49">
        <v>47</v>
      </c>
      <c r="M109" s="49">
        <v>199</v>
      </c>
      <c r="N109" s="49">
        <v>150</v>
      </c>
      <c r="O109" s="49">
        <v>662</v>
      </c>
    </row>
    <row r="110" spans="1:15" x14ac:dyDescent="0.25">
      <c r="A110" s="63"/>
      <c r="B110" s="48" t="s">
        <v>11</v>
      </c>
      <c r="C110" s="49">
        <v>58</v>
      </c>
      <c r="D110" s="49">
        <v>23</v>
      </c>
      <c r="E110" s="49">
        <v>28</v>
      </c>
      <c r="F110" s="49">
        <v>29</v>
      </c>
      <c r="G110" s="49">
        <v>56</v>
      </c>
      <c r="H110" s="49">
        <v>70</v>
      </c>
      <c r="I110" s="49">
        <v>87</v>
      </c>
      <c r="J110" s="49">
        <v>135</v>
      </c>
      <c r="K110" s="49">
        <v>101</v>
      </c>
      <c r="L110" s="49">
        <v>111</v>
      </c>
      <c r="M110" s="49">
        <v>127</v>
      </c>
      <c r="N110" s="49">
        <v>46</v>
      </c>
      <c r="O110" s="49">
        <v>871</v>
      </c>
    </row>
    <row r="111" spans="1:15" x14ac:dyDescent="0.25">
      <c r="A111" s="63"/>
      <c r="B111" s="48" t="s">
        <v>12</v>
      </c>
      <c r="C111" s="49">
        <v>5</v>
      </c>
      <c r="D111" s="49">
        <v>1</v>
      </c>
      <c r="E111" s="49"/>
      <c r="F111" s="49">
        <v>1</v>
      </c>
      <c r="G111" s="49"/>
      <c r="H111" s="49"/>
      <c r="I111" s="49"/>
      <c r="J111" s="49"/>
      <c r="K111" s="49"/>
      <c r="L111" s="49">
        <v>1</v>
      </c>
      <c r="M111" s="49"/>
      <c r="N111" s="49"/>
      <c r="O111" s="49">
        <v>8</v>
      </c>
    </row>
    <row r="112" spans="1:15" x14ac:dyDescent="0.25">
      <c r="A112" s="63"/>
      <c r="B112" s="48" t="s">
        <v>51</v>
      </c>
      <c r="C112" s="49">
        <v>108</v>
      </c>
      <c r="D112" s="49">
        <v>22</v>
      </c>
      <c r="E112" s="49">
        <v>24</v>
      </c>
      <c r="F112" s="49">
        <v>53</v>
      </c>
      <c r="G112" s="49">
        <v>38</v>
      </c>
      <c r="H112" s="49">
        <v>57</v>
      </c>
      <c r="I112" s="49">
        <v>54</v>
      </c>
      <c r="J112" s="49">
        <v>58</v>
      </c>
      <c r="K112" s="49">
        <v>39</v>
      </c>
      <c r="L112" s="49">
        <v>29</v>
      </c>
      <c r="M112" s="49">
        <v>38</v>
      </c>
      <c r="N112" s="49"/>
      <c r="O112" s="49">
        <v>520</v>
      </c>
    </row>
    <row r="113" spans="1:15" x14ac:dyDescent="0.25">
      <c r="A113" s="63"/>
      <c r="B113" s="48" t="s">
        <v>14</v>
      </c>
      <c r="C113" s="49">
        <v>6</v>
      </c>
      <c r="D113" s="49"/>
      <c r="E113" s="49">
        <v>1</v>
      </c>
      <c r="F113" s="49"/>
      <c r="G113" s="49">
        <v>1</v>
      </c>
      <c r="H113" s="49">
        <v>1</v>
      </c>
      <c r="I113" s="49"/>
      <c r="J113" s="49">
        <v>1</v>
      </c>
      <c r="K113" s="49">
        <v>3</v>
      </c>
      <c r="L113" s="49">
        <v>1</v>
      </c>
      <c r="M113" s="49">
        <v>1</v>
      </c>
      <c r="N113" s="49"/>
      <c r="O113" s="49">
        <v>15</v>
      </c>
    </row>
    <row r="114" spans="1:15" x14ac:dyDescent="0.25">
      <c r="A114" s="63"/>
      <c r="B114" s="48" t="s">
        <v>32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>
        <v>1</v>
      </c>
      <c r="N114" s="49">
        <v>17</v>
      </c>
      <c r="O114" s="49">
        <v>18</v>
      </c>
    </row>
    <row r="115" spans="1:15" x14ac:dyDescent="0.25">
      <c r="A115" s="63"/>
      <c r="B115" s="48" t="s">
        <v>34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>
        <v>1</v>
      </c>
      <c r="N115" s="49"/>
      <c r="O115" s="49">
        <v>1</v>
      </c>
    </row>
    <row r="116" spans="1:15" x14ac:dyDescent="0.25">
      <c r="A116" s="63"/>
      <c r="B116" s="48" t="s">
        <v>35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>
        <v>6</v>
      </c>
      <c r="N116" s="49">
        <v>7</v>
      </c>
      <c r="O116" s="49">
        <v>13</v>
      </c>
    </row>
    <row r="117" spans="1:15" x14ac:dyDescent="0.25">
      <c r="A117" s="63"/>
      <c r="B117" s="48" t="s">
        <v>37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>
        <v>1</v>
      </c>
      <c r="N117" s="49"/>
      <c r="O117" s="49">
        <v>1</v>
      </c>
    </row>
    <row r="118" spans="1:15" x14ac:dyDescent="0.25">
      <c r="A118" s="63"/>
      <c r="B118" s="50" t="s">
        <v>52</v>
      </c>
      <c r="C118" s="51">
        <v>378</v>
      </c>
      <c r="D118" s="51">
        <v>65</v>
      </c>
      <c r="E118" s="51">
        <v>56</v>
      </c>
      <c r="F118" s="51">
        <v>83</v>
      </c>
      <c r="G118" s="51">
        <v>97</v>
      </c>
      <c r="H118" s="51">
        <v>132</v>
      </c>
      <c r="I118" s="51">
        <v>144</v>
      </c>
      <c r="J118" s="51">
        <v>203</v>
      </c>
      <c r="K118" s="51">
        <v>168</v>
      </c>
      <c r="L118" s="51">
        <v>189</v>
      </c>
      <c r="M118" s="51">
        <v>374</v>
      </c>
      <c r="N118" s="51">
        <v>220</v>
      </c>
      <c r="O118" s="51">
        <v>2109</v>
      </c>
    </row>
    <row r="119" spans="1:15" x14ac:dyDescent="0.25">
      <c r="A119" s="64"/>
      <c r="B119" s="50" t="s">
        <v>53</v>
      </c>
      <c r="C119" s="52">
        <v>0.17923186344239</v>
      </c>
      <c r="D119" s="52">
        <v>3.0820293978188699E-2</v>
      </c>
      <c r="E119" s="52">
        <v>2.6552868658131799E-2</v>
      </c>
      <c r="F119" s="52">
        <v>3.9355144618302501E-2</v>
      </c>
      <c r="G119" s="52">
        <v>4.5993361782835501E-2</v>
      </c>
      <c r="H119" s="52">
        <v>6.2588904694167904E-2</v>
      </c>
      <c r="I119" s="52">
        <v>6.8278805120910405E-2</v>
      </c>
      <c r="J119" s="52">
        <v>9.6254148885727794E-2</v>
      </c>
      <c r="K119" s="52">
        <v>7.9658605974395405E-2</v>
      </c>
      <c r="L119" s="52">
        <v>8.9615931721194905E-2</v>
      </c>
      <c r="M119" s="52">
        <v>0.177335229966809</v>
      </c>
      <c r="N119" s="52">
        <v>0.104314841156946</v>
      </c>
      <c r="O119" s="52">
        <v>1</v>
      </c>
    </row>
    <row r="121" spans="1:15" x14ac:dyDescent="0.25">
      <c r="A121" s="38" t="s">
        <v>64</v>
      </c>
    </row>
    <row r="122" spans="1:15" x14ac:dyDescent="0.25">
      <c r="A122" s="38" t="s">
        <v>29</v>
      </c>
    </row>
  </sheetData>
  <mergeCells count="9">
    <mergeCell ref="A83:A94"/>
    <mergeCell ref="A96:A107"/>
    <mergeCell ref="A109:A119"/>
    <mergeCell ref="A7:A18"/>
    <mergeCell ref="A20:A31"/>
    <mergeCell ref="A33:A42"/>
    <mergeCell ref="A44:A55"/>
    <mergeCell ref="A57:A68"/>
    <mergeCell ref="A70:A81"/>
  </mergeCells>
  <pageMargins left="0.7" right="0.7" top="0.75" bottom="0.75" header="0.3" footer="0.3"/>
  <ignoredErrors>
    <ignoredError sqref="D6:M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F0148C-15E3-4A96-BAF3-08E35B5543C6}"/>
</file>

<file path=customXml/itemProps2.xml><?xml version="1.0" encoding="utf-8"?>
<ds:datastoreItem xmlns:ds="http://schemas.openxmlformats.org/officeDocument/2006/customXml" ds:itemID="{0BD6E0FC-568A-4E23-A55D-E2F15BD98B43}"/>
</file>

<file path=customXml/itemProps3.xml><?xml version="1.0" encoding="utf-8"?>
<ds:datastoreItem xmlns:ds="http://schemas.openxmlformats.org/officeDocument/2006/customXml" ds:itemID="{B6D8AAD4-B891-4154-83E4-0C7CA9653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leggimi</vt:lpstr>
      <vt:lpstr>Flussi SIECIC</vt:lpstr>
      <vt:lpstr>Variazione pendenti SIECIC</vt:lpstr>
      <vt:lpstr>Stratigrafia pendenti SIECIC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